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52771\Desktop\NOPALA DE VILLAGRAN\EJERCICIO FISCAL 2025\IAGF 2025\IAGF 04\1.1 ESTADOS FINANCIEROS\"/>
    </mc:Choice>
  </mc:AlternateContent>
  <bookViews>
    <workbookView xWindow="0" yWindow="0" windowWidth="28230" windowHeight="11580" activeTab="1"/>
  </bookViews>
  <sheets>
    <sheet name="NEF DICIEMBRE" sheetId="5" r:id="rId1"/>
    <sheet name="CIP DIC 2025" sheetId="9" r:id="rId2"/>
    <sheet name="CEP DIC 2025" sheetId="8" r:id="rId3"/>
  </sheets>
  <definedNames>
    <definedName name="_xlnm.Print_Area" localSheetId="0">'NEF DICIEMBRE'!$A$1:$P$337</definedName>
  </definedNames>
  <calcPr calcId="162913"/>
</workbook>
</file>

<file path=xl/calcChain.xml><?xml version="1.0" encoding="utf-8"?>
<calcChain xmlns="http://schemas.openxmlformats.org/spreadsheetml/2006/main">
  <c r="M308" i="5" l="1"/>
  <c r="M306" i="5"/>
  <c r="J306" i="5"/>
  <c r="K224" i="5"/>
  <c r="P310" i="5" l="1"/>
  <c r="K209" i="5"/>
  <c r="M95" i="5"/>
  <c r="M100" i="5"/>
  <c r="M98" i="5"/>
  <c r="S311" i="5"/>
  <c r="P311" i="5"/>
  <c r="P309" i="5"/>
  <c r="P308" i="5"/>
  <c r="M307" i="5"/>
  <c r="P307" i="5" s="1"/>
  <c r="P306" i="5"/>
  <c r="P305" i="5"/>
  <c r="P304" i="5"/>
  <c r="L247" i="5"/>
  <c r="L242" i="5"/>
  <c r="K221" i="5"/>
  <c r="K203" i="5"/>
  <c r="R309" i="5" s="1"/>
  <c r="L194" i="5"/>
  <c r="I194" i="5"/>
  <c r="I177" i="5"/>
  <c r="L179" i="5"/>
  <c r="I173" i="5"/>
  <c r="R171" i="5" s="1"/>
  <c r="L157" i="5"/>
  <c r="N164" i="5" s="1"/>
  <c r="M145" i="5"/>
  <c r="M133" i="5"/>
  <c r="M127" i="5"/>
  <c r="I114" i="5"/>
  <c r="J100" i="5"/>
  <c r="J98" i="5"/>
  <c r="R95" i="5"/>
  <c r="J95" i="5"/>
  <c r="O85" i="5"/>
  <c r="L85" i="5"/>
  <c r="R64" i="5"/>
  <c r="M48" i="5"/>
  <c r="J48" i="5"/>
  <c r="K32" i="5"/>
  <c r="K34" i="5" s="1"/>
  <c r="M22" i="5"/>
  <c r="J22" i="5"/>
  <c r="R311" i="5" l="1"/>
  <c r="M148" i="5"/>
  <c r="R157" i="5" s="1"/>
  <c r="S95" i="5"/>
  <c r="J101" i="5"/>
  <c r="I179" i="5"/>
  <c r="N162" i="5"/>
  <c r="N163" i="5"/>
  <c r="R254" i="5" l="1"/>
</calcChain>
</file>

<file path=xl/sharedStrings.xml><?xml version="1.0" encoding="utf-8"?>
<sst xmlns="http://schemas.openxmlformats.org/spreadsheetml/2006/main" count="447" uniqueCount="368">
  <si>
    <t>Activo</t>
  </si>
  <si>
    <t>Ingresos de Gestión</t>
  </si>
  <si>
    <t>Notas de gestión administrativa.</t>
  </si>
  <si>
    <t>NOTAS AL ESTADO DE SITUACIÓN FINANCIERA</t>
  </si>
  <si>
    <t>Efectivo y Equivalentes</t>
  </si>
  <si>
    <t>Inversiones Financieras</t>
  </si>
  <si>
    <t>Bienes Muebles, Inmuebles e Intangibles</t>
  </si>
  <si>
    <t>Estimaciones y Deterioros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</si>
  <si>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</si>
  <si>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</si>
  <si>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</si>
  <si>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</si>
  <si>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</si>
  <si>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</si>
  <si>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</si>
  <si>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 xml:space="preserve">III)   </t>
  </si>
  <si>
    <t>NOTAS AL ESTADO DE VARIACIÓN EN LA HACIENDA PÚBLICA</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</si>
  <si>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</si>
  <si>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</si>
  <si>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</si>
  <si>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</si>
  <si>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</si>
  <si>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2.</t>
  </si>
  <si>
    <t>1.</t>
  </si>
  <si>
    <t>3.</t>
  </si>
  <si>
    <t>6.</t>
  </si>
  <si>
    <t>5.</t>
  </si>
  <si>
    <t>4.</t>
  </si>
  <si>
    <t>Panorama Económico y Financiero</t>
  </si>
  <si>
    <t>Autorización e Historia</t>
  </si>
  <si>
    <t>Bases de Preparación de los Estados Financieros</t>
  </si>
  <si>
    <t>Políticas de Contabilidad Significativas</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</si>
  <si>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</si>
  <si>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</si>
  <si>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</si>
  <si>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</si>
  <si>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</si>
  <si>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</si>
  <si>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</si>
  <si>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</si>
  <si>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</si>
  <si>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</si>
  <si>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</si>
  <si>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</si>
  <si>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</si>
  <si>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</si>
  <si>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</si>
  <si>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</si>
  <si>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Inversiones en empresas de participación mayoritaria.</t>
  </si>
  <si>
    <t>Inversiones en empresas de participación minoritaria.</t>
  </si>
  <si>
    <t>Fideicomisos, Mandatos y Análogos</t>
  </si>
  <si>
    <t>Reporte de la Recaudación</t>
  </si>
  <si>
    <t>Información sobre la Deuda y el Reporte Analítico de la Deuda</t>
  </si>
  <si>
    <t xml:space="preserve">12. </t>
  </si>
  <si>
    <t>Calificaciones otorgadas</t>
  </si>
  <si>
    <t>Proceso de Mejora</t>
  </si>
  <si>
    <t>Información por Segmentos</t>
  </si>
  <si>
    <t xml:space="preserve">15.   </t>
  </si>
  <si>
    <t>Eventos Posteriores al Cierre</t>
  </si>
  <si>
    <t xml:space="preserve">16.   </t>
  </si>
  <si>
    <t>Partes Relacionadas</t>
  </si>
  <si>
    <t>·</t>
  </si>
  <si>
    <t>A continuación se relacionan las cuentas que integran el rubro de efectivo y equivalentes:</t>
  </si>
  <si>
    <t>Concepto</t>
  </si>
  <si>
    <t>Suma</t>
  </si>
  <si>
    <t>Banco</t>
  </si>
  <si>
    <t>Importe</t>
  </si>
  <si>
    <t>Pasivo</t>
  </si>
  <si>
    <t>Efectivo</t>
  </si>
  <si>
    <t>%</t>
  </si>
  <si>
    <t xml:space="preserve">13. </t>
  </si>
  <si>
    <t>Total</t>
  </si>
  <si>
    <t>Ley de Ingresos Estimada</t>
  </si>
  <si>
    <t>Ley de Ingresos Recaudada</t>
  </si>
  <si>
    <t>Subtotal</t>
  </si>
  <si>
    <t>IMPUESTOS</t>
  </si>
  <si>
    <t>PARTICIPACIONES</t>
  </si>
  <si>
    <t>APORTACIONES</t>
  </si>
  <si>
    <t>CONVENIOS</t>
  </si>
  <si>
    <t>INCENTIVOS DERIVADOS DE LA COLABORACIÓN FISCAL</t>
  </si>
  <si>
    <t>SERVICIOS PERSONALES</t>
  </si>
  <si>
    <t>EFECTIVO</t>
  </si>
  <si>
    <t>BANCOS/TESORERÍA</t>
  </si>
  <si>
    <t>INVERSIONES TEMPORALES (HASTA 3 MESES)</t>
  </si>
  <si>
    <t>FONDOS CON AFECTACIÓN ESPECÍFICA</t>
  </si>
  <si>
    <t>DEPÓSITOS DE FONDOS DE TERCEROS EN GARANTÍA Y/O ADMINISTRACIÓN</t>
  </si>
  <si>
    <t>MOBILIARIO Y EQUIPO DE ADMINISTRACIÓN</t>
  </si>
  <si>
    <t>MOBILIARIO Y EQUIPO EDUCACIONAL Y RECREATIVO</t>
  </si>
  <si>
    <t>VEHÍCULOS Y EQUIPO DE TRANSPORTE</t>
  </si>
  <si>
    <t>MAQUINARIA, OTROS EQUIPOS Y HERRAMIENTAS</t>
  </si>
  <si>
    <t>BIENES MUEBLES</t>
  </si>
  <si>
    <t>TERRENOS</t>
  </si>
  <si>
    <t>DEPRECIACIÓN ACUMULADA DE BIENES MUEBLES</t>
  </si>
  <si>
    <t>SOFTWARE</t>
  </si>
  <si>
    <t>LICENCIAS</t>
  </si>
  <si>
    <t>ACTIVOS INTANGIBLES</t>
  </si>
  <si>
    <t>MUNICIPIO DE NOPALA DE VILLAGRAN</t>
  </si>
  <si>
    <t>HIDALGO</t>
  </si>
  <si>
    <t>Conciliación entre los Ingresos Presupuestarios y Contables</t>
  </si>
  <si>
    <t xml:space="preserve">Fecha y </t>
  </si>
  <si>
    <t>Usr: Supervisor</t>
  </si>
  <si>
    <t>(Cifras en pesos)</t>
  </si>
  <si>
    <t>Rep: rptConciliacionPresupuestal</t>
  </si>
  <si>
    <t>1. Total de Ingresos Presupuestarios</t>
  </si>
  <si>
    <t>2. Más Ingresos Contables No Presupuestarios</t>
  </si>
  <si>
    <t>3. Menos Ingresos Presupuestarios No Contables</t>
  </si>
  <si>
    <t>4. Total de Ingresos Contables</t>
  </si>
  <si>
    <t>C.P. AGUSTO SILVESTRE CASTILLO LOZADA</t>
  </si>
  <si>
    <t>TEC. JOSE JUAN LOPEZ ZAMUDIO</t>
  </si>
  <si>
    <t>TESORERO MUNICIPAL</t>
  </si>
  <si>
    <t>MTRA. DIANA MORENO REA</t>
  </si>
  <si>
    <t>PRESIDENTA MUNICIPAL CONSTITUCIONAL</t>
  </si>
  <si>
    <t>Page 1</t>
  </si>
  <si>
    <t>Conciliación entre los Egresos Presupuestarios y los Gastos Contables</t>
  </si>
  <si>
    <t>1. Total de Egresos Presupuestarios</t>
  </si>
  <si>
    <t>2. Menos Egresos Presupuestarios No Contables</t>
  </si>
  <si>
    <t>2.1 Materias Primas y Materiales de Producción y Comercialización</t>
  </si>
  <si>
    <t>2.2 Materiales y Suministros</t>
  </si>
  <si>
    <t>2.3 Mobiliario y Equipo de Administración</t>
  </si>
  <si>
    <t>2.4  Mobiliario y Equipo Educacional y Recreativo</t>
  </si>
  <si>
    <t>2.6 Vehículos y Equipo de Transporte</t>
  </si>
  <si>
    <t>2.8 Maquinaria, Otros Equipos y Herramientas</t>
  </si>
  <si>
    <t>2.12 Obra Pública en Bienes de Dominio Público</t>
  </si>
  <si>
    <t>3. Más Gastos Contables No Presupuestarios</t>
  </si>
  <si>
    <t>3.6 Materiales y Suministros (consumos)</t>
  </si>
  <si>
    <t>4. Total De Gastos Contables</t>
  </si>
  <si>
    <t xml:space="preserve">a)   </t>
  </si>
  <si>
    <t>Notas de desglose;</t>
  </si>
  <si>
    <t xml:space="preserve">b)     </t>
  </si>
  <si>
    <t>Notas de memoria (cuentas de orden), y</t>
  </si>
  <si>
    <t xml:space="preserve">c)     </t>
  </si>
  <si>
    <t>a) NOTAS DE DESGLOSE</t>
  </si>
  <si>
    <r>
      <t xml:space="preserve">I)     </t>
    </r>
    <r>
      <rPr>
        <b/>
        <sz val="7"/>
        <rFont val="Times New Roman"/>
        <family val="1"/>
      </rPr>
      <t/>
    </r>
  </si>
  <si>
    <t>Inversiones Temporales y Fondos con Afectación Especifica</t>
  </si>
  <si>
    <t>Bancos/Tesorería y Fondos con Afectación Específica</t>
  </si>
  <si>
    <t>Representa el monto de efectivo disponible en Caja de las diferentes Fuentes de Financiamiento, su importe se integra por:</t>
  </si>
  <si>
    <t>CAJA</t>
  </si>
  <si>
    <t>Derechos a recibir Efectivo y Equivalentes</t>
  </si>
  <si>
    <t>Por tipo de contribución se informa el monto que se encuentra pendiente de cobro y por recuperar de hasta cinco ejercicios fiscales anteriores, asimismo se consideran los montos sujetos a algún tipo de juicio con una antigüedad mayor a la señalada y la factibilidad de cobro.</t>
  </si>
  <si>
    <t>INVERSIONES FINANCIERAS DE CORTO PLAZO</t>
  </si>
  <si>
    <t>CUENTAS POR COBRAR A CORTO PLAZO</t>
  </si>
  <si>
    <t>DEUDORES DIVERSOS POR COBRAR A CORTO PLAZO</t>
  </si>
  <si>
    <t>INGRESOS POR RECUPERAR A CORTO PLAZO</t>
  </si>
  <si>
    <t>DEUDORES POR ANTICIPOS DE LA TESORERÍA A CORTO PLAZO</t>
  </si>
  <si>
    <t>PRÉSTAMOS OTORGADOS A CORTO PLAZO</t>
  </si>
  <si>
    <t>OTROS DERECHOS A RECIBIR EFECTIVO O EQUIVALENTES A CORTO PLAZO</t>
  </si>
  <si>
    <t>Bienes Disponibles para su Transformación o Consumo (Inventarios)</t>
  </si>
  <si>
    <t>Anticipo a Proveedores por Adquisición de Bienes Inmuebles y  Muebles a Corto Plazo</t>
  </si>
  <si>
    <t>Deudores Diversos a Largo Plazo</t>
  </si>
  <si>
    <t>1263-1</t>
  </si>
  <si>
    <t>Depreciación Acumulada de Mobiliario y Equipo de Administración</t>
  </si>
  <si>
    <t>1263-2</t>
  </si>
  <si>
    <t>Depreciación Acumulada de Mobiliario y Equipo Educacional y Recreativo</t>
  </si>
  <si>
    <t>1263-3</t>
  </si>
  <si>
    <t>Depreciación Acumulada de Muebles Excepto de Oficina y Estanteria.</t>
  </si>
  <si>
    <t>1263-4</t>
  </si>
  <si>
    <t>Depreciacion Acumulada de Vehiculos y Equipo de Transporte</t>
  </si>
  <si>
    <t>1263-5</t>
  </si>
  <si>
    <t>Depreciación Acumulada de Equipo de Computo y de Tecnologias de la Información</t>
  </si>
  <si>
    <t>1263-6</t>
  </si>
  <si>
    <t>Depreciación Acumulada de Maquinaria, Otros Equipos y Herramientas</t>
  </si>
  <si>
    <t>1263-7</t>
  </si>
  <si>
    <t>Depreciación Acumulada Equipo e Instrumental Médico y de Laboratorio</t>
  </si>
  <si>
    <t>1263-8</t>
  </si>
  <si>
    <t>Depreciación Acumulada Equipo de Defensa y Seguridad</t>
  </si>
  <si>
    <t>Se integra de la siguiente manera:</t>
  </si>
  <si>
    <t>EDIFICIOS NO HABITACIONALES</t>
  </si>
  <si>
    <t>CONSTRUCCIONES EN PROCESO EN BIENES DE DOMINIO PÚBLICO</t>
  </si>
  <si>
    <t>CONSTRUCCIONES EN PROCESO EN BIENES PROPIOS</t>
  </si>
  <si>
    <t>OTROS BIENES INMUEBLES</t>
  </si>
  <si>
    <t xml:space="preserve">TOTAL </t>
  </si>
  <si>
    <t>Bienes Muebles, Intangibles y Depreciaciones</t>
  </si>
  <si>
    <t>Se integras de la siguiente manera:</t>
  </si>
  <si>
    <t>EQUIPO E INSTRUMENTAL MÉDICO Y DE LABORATORIO</t>
  </si>
  <si>
    <t>EQUIPO DE DEFENSA Y SEGURIDAD</t>
  </si>
  <si>
    <t>Subtotal BIENES MUEBLES</t>
  </si>
  <si>
    <t>Subtotal ACTIVOS INTANGIBLES</t>
  </si>
  <si>
    <t>Subtotal DEPRECIACIÓN, DETERIORO Y AMORTIZACIÓN ACUMULADA DE BIENES</t>
  </si>
  <si>
    <t>Otros Activos
Activo Diferido</t>
  </si>
  <si>
    <t>ESTUDIOS, FORMULACIÓN Y EVALUACIÓN DE PROYECTOS</t>
  </si>
  <si>
    <t>PASIVO CIRCULANTE</t>
  </si>
  <si>
    <t>PASIVO NO CIRCULANTE</t>
  </si>
  <si>
    <t>Suma de Pasivo</t>
  </si>
  <si>
    <t>Pasivo Circulante</t>
  </si>
  <si>
    <t>Destacan entre las principales partidas del Pasivo Circulante las siguientes:</t>
  </si>
  <si>
    <t>SERVICIOS PERSONALES POR PAGAR A CORTO PLAZO</t>
  </si>
  <si>
    <t>PROVEEDORES POR PAGAR A CORTO PLAZO</t>
  </si>
  <si>
    <t>CONTRATISTAS POR OBRAS PÚBLICAS POR PAGAR A CORTO PLAZO</t>
  </si>
  <si>
    <t>RETENCIONES Y CONTRIBUCIONES POR PAGAR A CORTO PLAZO</t>
  </si>
  <si>
    <t>OTRAS CUENTAS POR PAGAR A CORTO PLAZO</t>
  </si>
  <si>
    <t>FONDOS EN ADMINISTRACIÓN A CORTO PLAZO</t>
  </si>
  <si>
    <t>OTROS PASIVOS A CORTO PLAZO</t>
  </si>
  <si>
    <t>Suma PASIVO CIRCULANTE</t>
  </si>
  <si>
    <t>Pasivo No Circulante</t>
  </si>
  <si>
    <t>Destacan entre las principales partidas del Pasivo No Circulante las siguientes:</t>
  </si>
  <si>
    <t>PROVISIÓN PARA CONTINGENCIAS A LARGO PLAZO</t>
  </si>
  <si>
    <t>Suma de Pasivos a Largo Plazo</t>
  </si>
  <si>
    <r>
      <t xml:space="preserve">II)    </t>
    </r>
    <r>
      <rPr>
        <b/>
        <sz val="7"/>
        <rFont val="Times New Roman"/>
        <family val="1"/>
      </rPr>
      <t/>
    </r>
  </si>
  <si>
    <t>Ingresos de Gestion</t>
  </si>
  <si>
    <t>Impuestos</t>
  </si>
  <si>
    <t>Derechos</t>
  </si>
  <si>
    <t>Productos</t>
  </si>
  <si>
    <t>Aprovechamientos</t>
  </si>
  <si>
    <t>Participaciones, Aportaciones y Convenios</t>
  </si>
  <si>
    <t>GASTOS DE FUNCIONAMIENTO</t>
  </si>
  <si>
    <t>TRANSFERENCIAS, ASIGNACIONES, SUBSIDIOS Y OTRAS AYUDAS</t>
  </si>
  <si>
    <t>OTROS GASTOS Y PÉRDIDAS EXTRAORDINARIAS</t>
  </si>
  <si>
    <t>Suma de GASTOS Y OTRAS PÉRDIDAS</t>
  </si>
  <si>
    <t>A su vez se presentan aquellos rubros que en forma individual representan mas del 8.0%  del total de los gastos:</t>
  </si>
  <si>
    <t>SERVICIO DE ENERGIA ELECTRICA</t>
  </si>
  <si>
    <t>COMBUSTIBLES Y LUBRICANTES VEHICULOS Y EQUIPOS TERRESTRES</t>
  </si>
  <si>
    <t>BANCOS/DEPENDENCIAS Y OTROS</t>
  </si>
  <si>
    <t>DEPÓSITOS DE FONDOS DE TERCEROS EN GARANTÍA Y/O ADMINISTRACIÓN (CFE SUMINISTRADORA DE SERVICIOS BASICOS)</t>
  </si>
  <si>
    <t>Total de EFECTIVO Y EQUIVALENTES</t>
  </si>
  <si>
    <t xml:space="preserve">Conciliación de los Flujos de Efectivo Netos de las Actividades de Operación y la cuenta de Ahorro/Desahorro antes de Rubros Extraordinarios. </t>
  </si>
  <si>
    <r>
      <rPr>
        <b/>
        <sz val="11"/>
        <rFont val="Arial"/>
        <family val="2"/>
      </rPr>
      <t>Ahorro/Desahorro   antes   de   rubros Extraordinarios</t>
    </r>
  </si>
  <si>
    <r>
      <rPr>
        <b/>
        <sz val="11"/>
        <rFont val="Arial"/>
        <family val="2"/>
      </rPr>
      <t>Movimientos de partidas (o rubros) que no afectan al efectivo.</t>
    </r>
  </si>
  <si>
    <r>
      <rPr>
        <sz val="11"/>
        <rFont val="Arial"/>
        <family val="2"/>
      </rPr>
      <t>Incremento en inversiones producido por revaluación</t>
    </r>
  </si>
  <si>
    <r>
      <rPr>
        <sz val="11"/>
        <rFont val="Arial"/>
        <family val="2"/>
      </rPr>
      <t>Ganancia/pérdida en venta de propiedad, planta y equipo</t>
    </r>
  </si>
  <si>
    <t>Partidas extraordinarias</t>
  </si>
  <si>
    <t>Flujos de Efectivo Netos de las Actividades de Operación</t>
  </si>
  <si>
    <t>La conciliación se presenta atendiendo a lo dispuesto por el Acuerdo por el que se emite el formato de conciliación entre los ingresos presupuestarios y contables, así como entre los egresos presupuestarios y los gastos contables.</t>
  </si>
  <si>
    <t>1.- Total de Ingresos Presupuestarios</t>
  </si>
  <si>
    <t>2.- Mas Ingresos Contables No Presupuestarios</t>
  </si>
  <si>
    <t>3. Menos Ingresos Presupuestarios No Contable</t>
  </si>
  <si>
    <t>1.- Total de Egresos Presupuestarios</t>
  </si>
  <si>
    <t>2.- Menos Egresos  Presupuestarios No Contables</t>
  </si>
  <si>
    <t>2.1. Materias Primas y Materiales de Producción y Comercialización</t>
  </si>
  <si>
    <t>2.3. Mobiliario y Equipo de Administración</t>
  </si>
  <si>
    <t>2.4 Mobiliario y Equipo Educacional y Recreativo</t>
  </si>
  <si>
    <t>2.5 Equipo e instrumental médico y de laboratorio</t>
  </si>
  <si>
    <t>2.6. Vehículos y Equipo de Transporte</t>
  </si>
  <si>
    <t>2.7 Equipo de Defensa y Seguridad</t>
  </si>
  <si>
    <t>2.8 Maquinaria, otros equipos y herramientas</t>
  </si>
  <si>
    <t>2.11. Activos Intangibles</t>
  </si>
  <si>
    <t>2.12. Obra Pública en Bienes de Dominio Público</t>
  </si>
  <si>
    <t>2.13. Obra Pública en Bienes Propios</t>
  </si>
  <si>
    <t>3. Mas Gastos Contables No Presupuestarios</t>
  </si>
  <si>
    <t>3.1 ESTIMACIONES, DEPRECIACIONES, DETERIOROS, OBSOLESCENCIA Y AMORTIZACIONES</t>
  </si>
  <si>
    <t>3.6. Materiales y Suministros (Consumos)</t>
  </si>
  <si>
    <t>4. Total de Gastos Contables</t>
  </si>
  <si>
    <t>b) NOTAS DE MEMORIA (CUENTAS DE ORDEN)</t>
  </si>
  <si>
    <t>Las cuentas de orden se utilizan para registrar movimientos de valores que no afecten o modifiquen el balance contable, sin embargo, su incorporación en libros es necesaria con fines de recordatorio contable, de control y en general sobre los aspectos administrativos, o bien, para consignar sus derechos o responsabilidades contingentes que puedan, o no, presentarse en el futuro.</t>
  </si>
  <si>
    <t>Cuentas de Orden Contables y Presupuestarias:</t>
  </si>
  <si>
    <t>Concepto de Cuentas de Orden Contables</t>
  </si>
  <si>
    <t>VALORES</t>
  </si>
  <si>
    <t>EMISIÓN DE OBLIGACIONES</t>
  </si>
  <si>
    <t>AVALES Y GARANTÍAS</t>
  </si>
  <si>
    <t>JUICIOS</t>
  </si>
  <si>
    <t>INVERSIÓN MEDIANTE PROYECTOS PARA PRESTACIÓN DE SERVICIOS (PPS) Y SIMILARES</t>
  </si>
  <si>
    <t>BIENES EN CONCESION O EN COMODATO</t>
  </si>
  <si>
    <t>Suma CUENTAS DE ORDEN CONTABLES</t>
  </si>
  <si>
    <t>Concepto de Cuentas de Orden Presupuestarias</t>
  </si>
  <si>
    <t>CUENTAS DE ORDEN DE INGRESOS</t>
  </si>
  <si>
    <t>CUENTAS DE ORDEN DE EGRESOS</t>
  </si>
  <si>
    <t>Suma CUENTAS DE ORDEN  PRESUPUESTARIAS</t>
  </si>
  <si>
    <t>c) NOTAS DE GESTIÓN ADMINISTRATIVA</t>
  </si>
  <si>
    <t xml:space="preserve"> Introducción</t>
  </si>
  <si>
    <t>Organización y Objeto Social.</t>
  </si>
  <si>
    <t xml:space="preserve">Objeto social: Prestacion de Servicios Publicos. </t>
  </si>
  <si>
    <t xml:space="preserve">b)   </t>
  </si>
  <si>
    <t xml:space="preserve">c)    </t>
  </si>
  <si>
    <t xml:space="preserve">d)   </t>
  </si>
  <si>
    <t>Régimen jurídico: Constitución Política de los Estados Unidos Mexicanos, Constitucion Política del Estado de Hidalgo, Ley de Hacienda para los Municipios del Estado de Hidalgo, Ley Organica Municipal para el Estado de Hidalgo.</t>
  </si>
  <si>
    <t xml:space="preserve">e)   </t>
  </si>
  <si>
    <t>Consideraciones fiscales del ente: Declaracion Mensual del Impuesto Sobre la Renta por Concepto de Salarios y Declaración Mensual de Retenciones de ISR e IVA a Personas con Actividad Profesional y Empresarial.</t>
  </si>
  <si>
    <t xml:space="preserve">f)    </t>
  </si>
  <si>
    <t xml:space="preserve">g)   </t>
  </si>
  <si>
    <t>Fideicomisos, mandatos y análogos: No Aplica.</t>
  </si>
  <si>
    <t xml:space="preserve">a) </t>
  </si>
  <si>
    <t>Informar sobre la realización de operaciones en el extranjero y de sus efectos en la información financiera gubernamental.</t>
  </si>
  <si>
    <t xml:space="preserve">e) </t>
  </si>
  <si>
    <t xml:space="preserve">h)   </t>
  </si>
  <si>
    <t xml:space="preserve">i)     </t>
  </si>
  <si>
    <t xml:space="preserve">j)     </t>
  </si>
  <si>
    <t xml:space="preserve">7.     </t>
  </si>
  <si>
    <t xml:space="preserve">8. </t>
  </si>
  <si>
    <t>Vida útil o porcentajes de depreciación, deterioro o amortización utilizados en los diferentes tipos de activos.</t>
  </si>
  <si>
    <t>Cambios en el porcentaje de depreciación o valor residual de los activos.</t>
  </si>
  <si>
    <t>Valor activado en el ejercicio de los bienes construidos por la entidad.</t>
  </si>
  <si>
    <t xml:space="preserve">f) </t>
  </si>
  <si>
    <t>Variaciones en el Activo:</t>
  </si>
  <si>
    <t>Patrimonio de Organismos descentralizados de Control Presupuestario Indirecto.</t>
  </si>
  <si>
    <t>Patrimonio de organismos descentralizados de control   presupuestario directo, según corresponda.</t>
  </si>
  <si>
    <t xml:space="preserve">9.     </t>
  </si>
  <si>
    <t xml:space="preserve">10.   </t>
  </si>
  <si>
    <t xml:space="preserve">Fuente de Ingresos </t>
  </si>
  <si>
    <t>DERECHOS</t>
  </si>
  <si>
    <t>PRODUCTOS</t>
  </si>
  <si>
    <t>APROVECHAMIENTOS</t>
  </si>
  <si>
    <t xml:space="preserve">11.   </t>
  </si>
  <si>
    <t xml:space="preserve">El Municipio de Nopala de Villagran Hgo informa que se tiene actualizado el Plan Municipal de Desarrollo 2024-2027, y se encuentra en proceso de Elaboración y Aprobación el Reglamento Interno, Código de Ética, Código de Conducta y Manuales de Organizacion y Procedimientos por la H. Asamblea Municipal, con la finalidad de mejorar los procesos de Seguimiento, Control y Vigilancia del Área de Control Interno.
</t>
  </si>
  <si>
    <t xml:space="preserve">14.   </t>
  </si>
  <si>
    <t xml:space="preserve">17.   </t>
  </si>
  <si>
    <t>Responsabilidad Sobre la Presentación Razonable de la Información Contable</t>
  </si>
  <si>
    <t xml:space="preserve">“BAJO PROTESTA DE DECIR VERDAD DECLARAMOS QUE LOS ESTADOS FINANCIEROS Y SUS NOTAS, SON RAZONABLEMENTE CORRECTOS Y SON RESPONSABILIDAD DEL EMISOR ”. </t>
  </si>
  <si>
    <t>Con el propósito de dar cumplimiento a los artículos 46 y 49 de la Ley General de Contabilidad Gubernamental, el Municipio de Nopala de Villagran, Hidalgo anexa las notas a los estados financieros cuyos rubros así lo requieren, teniendo presente los postulados de revelación suficiente e importancia relativa con la finalidad que la información sea de mayor utilidad para los usuarios y para cualquier entidad fiscalizadora.
A continuación se presentan los tres tipos de notas que acompañan a los estados, a saber:</t>
  </si>
  <si>
    <t>Principal actividad: Brindar Servicios Publicos  y Asistencia Social a la Poblacion del Municipio de Nopala de Villagran, Hgo.</t>
  </si>
  <si>
    <t>EJERCICIO FISCAL 2024</t>
  </si>
  <si>
    <t>TRANSFERENCIAS OTORGADAS POR PAGAR A CORTO PLAZO</t>
  </si>
  <si>
    <t>Estructura organizacional básica: 
Presidencia Municipal.
Honorable Asamblea: Regidores y Sindico Procurador.
Areas de Presidencia: Secretaria General Municipal, Tesoreria, Obras Publicas, Contraloria Interna, Jurídico, Transparencia, Dif Municipal, Compras y Adquisiciones, Unidad Basica de Rehabilitación, Desarrollo Social y Económico, Desarrollo Urbano y Ecológico, Desarrollo Agropecuario, Registro del Estado Familiar, Juez Conciliador, Oficial Mayor, Comunicacion Social, Informática, Instancia para la Mujer, Deportes, Educación y Bibliotecas, Servicios Públicos, Parque Vehicular y Maquinaria, Turismo y Cultura, Seguridad Pública, Transito Municipal y Protección Civil.</t>
  </si>
  <si>
    <t>El Municipio de Nopala de Villagran, Hgo Declara Bajo Protesta de Decir Verdad que se ha observado la normatividad emitida por el CONAC y las disposiciones legales aplicables para la elaboracion e integracion de los  Estados Financieros y Estados Presupuestarios, asi como la normatividad para el reconocimiento, valuación y revelación de los diferentes rubros de información Financiera y Presupuestal, ademas de utilizar las bases de medición para la elaboración de los estados financieros, postulados basicos y demas leyes fiscales federales como estatales para el cumplimiento del pago de impuestos y derechos.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</si>
  <si>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</si>
  <si>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</si>
  <si>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</si>
  <si>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</si>
  <si>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</si>
  <si>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</si>
  <si>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3.1 Aprovechamientos Patrimoniales</t>
  </si>
  <si>
    <t>3.2 Ingresos Derivados de Financiamientos</t>
  </si>
  <si>
    <t>3.3 Otros Ingresos Presupuestarios No Contables</t>
  </si>
  <si>
    <t xml:space="preserve">SINDICO PROCURADOR </t>
  </si>
  <si>
    <t>2.5 Equipo e Instrumental Médico y de Laboratorio</t>
  </si>
  <si>
    <t>2.9 Activos Biológicos</t>
  </si>
  <si>
    <t>2.10 Bienes Inmuebles</t>
  </si>
  <si>
    <t>2.11 Activos Intangibles</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</si>
  <si>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</si>
  <si>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</si>
  <si>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</si>
  <si>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</si>
  <si>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</si>
  <si>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</si>
  <si>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</si>
  <si>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</si>
  <si>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</si>
  <si>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3.1 Estimaciones, Depreciaciones, Deterioros, Obsolescencia y Amortizaciones</t>
  </si>
  <si>
    <t>3.2 Provisiones</t>
  </si>
  <si>
    <t>3.3 Disminución de Inventarios</t>
  </si>
  <si>
    <t>3.4 Otros Gastos</t>
  </si>
  <si>
    <t>3.5 Inversión Pública No Capitalizable</t>
  </si>
  <si>
    <t>3.7 Otros Gastos Contables No Presupuestarios</t>
  </si>
  <si>
    <t>Page 2</t>
  </si>
  <si>
    <t>EJERCICIO FISCAL 2025</t>
  </si>
  <si>
    <t>Avance de Recaudación al 30/09/2025</t>
  </si>
  <si>
    <t>Con el objeto de brindar informacion clara y oportuna a la ciudadania asi como a las diferentes dependencias de gobierno e instancias fiscalizadoras se realizan las Notas a los Estados Financieros, para precisar puntos relevantes y conocer de manera mas particular el panorama económico y presupuestal que tuvo el Municipio de Nopala de Villagran, Hgo en el mes que se reporta del Ejercicio Fiscal 2025, lo cual dio lugar a la toma de decisiones del periodo y los cuales fueron considerados para el ejercicio y destino del Presupuesto de Egresos del ejercicio en mencion.
Asi mismo le comento que el Municipio de Nopala de Villagran, Hgo busca de manera progresiva el alcance del Plan Municipal de Desarrollo a traves de sus ejes rectores y adecuandose siempre a los recursos disponibles y a la gestion oportuna de recursos.</t>
  </si>
  <si>
    <t xml:space="preserve">El Municipio de Nopala de Villagran, Hgo da cumplimiento al articulo 115 de la Constitucion Politica de los Estados Unidos Mexicanos, cuyo objeto principal es la prestación de Servicios Publicos como Registro Civil, Obra Publica, Desarrollo Agropecuario y Social. Mismo que tiene su Domicilio Fiscal en Plaza de la Constitucion S/N, Colonia Centro Municipio de Nopala de Villagran, Hgo. 
Ademas de que al ser una Persona Moral sin Fines de Lucro debidamente registrada tiene Obligaciones Fiscales referentes al Impuesto Sobre la Renta e Impuesto al Valor Agregado.
Está debidamente representado por el la Mtra. Diana Moreno Rea  en su carácter de Presidenta Municipal Constitucional, la H. Asamblea, asi como por las diferentes áreas que integran el Ayuntamiento autorizadas dentro del Organigrama del Ejercicio Fiscal 2025. </t>
  </si>
  <si>
    <t>Ejercicio fiscal: 2025</t>
  </si>
  <si>
    <t>21/ene./2026</t>
  </si>
  <si>
    <t>Correspondiente Del 01/dic./2025 al 31/dic./2025</t>
  </si>
  <si>
    <t>12:26 p. m.</t>
  </si>
  <si>
    <t>12:25 p. m.</t>
  </si>
  <si>
    <t>MUNICIPIO DE NOPALA DE VILLAGRAN, HGO
NOTAS A LOS ESTADOS FINANCIEROS
AL 31 DE DICIEMBRE DEL EJERCICIO FISCAL 2025</t>
  </si>
  <si>
    <t xml:space="preserve">El Municipio de Nopala de Villagran, Hgo al 31 de Diciembre del Ejercicio Fiscal 2025 no cuenta con Inversiones Financieras de Corto y/o Largo Plazo por lo cual no se presentan saldos a detallar. </t>
  </si>
  <si>
    <t>Al 31 de Diciembre del Ejercicio Fiscal 2025 el Municipio de Nopala de Villagran, Hidalgo no conto con saldos en LIBROS DE ALMACÉN DE MATERIAS Y SUMINISTROS DE CONSUMO Y LIBRO DE INVENTARIOS DE MATERIAS PRIMAS, MATERIALES Y SUMINISTROS PARA PRODUCCIÓN Y COMERCIALIZACIÓN derivado de Adquisiciones y/o Donativos en Especie.</t>
  </si>
  <si>
    <t>Al 31 de Diciembre del 2025 le comento que el Municipio de  Municipio de Nopala de Villagran, Hidalgo no cuenta con saldo en la partida de Estimaciones y Deterioros.</t>
  </si>
  <si>
    <t>Al 31 de Diciembre del 2025 el Municipio de Nopala de Villagran, Hgo no cuenta con saldo en las Partidas de Pasivo no Circulante.</t>
  </si>
  <si>
    <t xml:space="preserve">Al 31 de Diciembre del 2025 el Municipio de Nopala de Villagran, Hgo cuenta con saldo en las partidas: 
</t>
  </si>
  <si>
    <t>El Municipio de Nopala de Villagran, Hgo al 31 de Diciembre del Ejercicio Fiscal 2025 cuenta con las siguientes erogaciones:</t>
  </si>
  <si>
    <t>Respecto al Saldo del Patrimonio Contribuido le informo que al 31 de Diciembre del 2025 se cuenta con un saldo de $64,433.16.</t>
  </si>
  <si>
    <t>En esta Conciliacion de Ingresos Presupuestarios y Contables no tuvo ninguna variación por tal motivo se reflejan saldos de conformidad al Estado de Actividades al 31 de Diciembre del 2025.</t>
  </si>
  <si>
    <t>En esta Conciliacion de Egresos Presupuestarios y Gastos Contables al 31 de Diciembre del 2025 si genero variaciones de saldo por la adquisicion de Bienes Muebles.</t>
  </si>
  <si>
    <t>Actualización: Al 31 de Diciembre del 2025 se encuentra en proceso de actualización el Manual de Contabilidad Gubernamental.</t>
  </si>
  <si>
    <t xml:space="preserve">El Municipio de Nopala de Villagran, Hgo al 31 de Diciembre del 2025 no cuenta con Activos en Moneda Extranjera, Pasivos en Moneda Extranjera, Posición en Moneda Extranjera, Tipo de Cambio o Equivalentes en Moneda Nacional por tal motivo no se presenta información en este punto. </t>
  </si>
  <si>
    <t xml:space="preserve">El Municipio de Nopala de Villagran, Hgo al 31 de Diciembre del 2025 no cuenta con Fideicomisos, Mandatos o Analogos por tal motivo no se presenta información en este punto. </t>
  </si>
  <si>
    <t xml:space="preserve">El Municipio de Nopala de Villagran, Hgo al 31 de Diciembre del 2025 no cuenta con Deuda Pública por tal motivo no se presentan datos en este punto. </t>
  </si>
  <si>
    <t xml:space="preserve">El Municipio de Nopala de Villagran, Hgo al 31 de Diciembre del 2025 no cuenta con Ninguna Calificación Crediticia por tal motivo no se presentan datos en este punto. </t>
  </si>
  <si>
    <t>El Municipio de Nopala de Villagran, Hgo informa que al 31 de Diciembre del Ejercicio Fiscal 2025 no cuenta con Cuentas por Pagar a Largo Plazo por Fondo y que el Remanente Clasificado como Resultado del Ejercicio 2024, se erogo en su Totalidad al Cierre del Tercer Trimestre del Ejercicio Fiscal 2025.</t>
  </si>
  <si>
    <t>Bajo protesta de Decir Verdad Declaramos que no  existen  partes  relacionadas  que  pudieran  ejercer  influencia significativa sobre la toma de decisiones financieras y operativas del Municipio de Nopala de Villagran, Hgo al 31 de Diciembre del Ejercicio  Fiscal 2025.</t>
  </si>
  <si>
    <t>Referente a la Partida de Inversiones Financieras al 31 de Diciembre del 2025 el Municipio de Nopala de Villagran, Hgo No Cuenta con Fideicomisos, Participaciones, Aportaciones de Capital o alguna otra Inversión Financiera, por lo cual no se cuenta con saldo en estas partidas.</t>
  </si>
  <si>
    <t>Referente a la Cuenta Contable 1222 DEUDORES DIVERSOS A LARGO PLAZO presenta un saldo contable de $0.00 al 31 de Diciembre del 2025.</t>
  </si>
  <si>
    <t>Al 31 de Diciembre del Ejercicio Fiscal 2025 el Municipio de Nopala de Villagran, Hgo notifica que no se cuenta con información por Segmentos derivado a que las unicas funciones del Ayuntamiento es el brindar Servicios Basicos y de Asistencia Social, mismos que se encuentran plasmados en el Presupuesto de Egresos por Programas, Área de Ejecución, Capitulo de Gasto y Fuente de Financiamiento.</t>
  </si>
  <si>
    <t>Representa el monto de efectivo disponible depositado en Estado de Cuenta Bancario incluye todas las Fuentes de Financiamiento como Participaciones y Aportaciones de los Ejercicios Fiscales 2021, 2022, 2023,2024 y 2025.</t>
  </si>
  <si>
    <t xml:space="preserve">Al 31 de Diciembre del 2025 se cuenta con un saldo de $89,624.00 Anticipo a Proveedores por Adquisición de Bienes Inmuebles y  Muebles a Corto Plazo. </t>
  </si>
  <si>
    <t>En la partida de Depreciación Acumulada de Bienes Muebles, Inmuebles e Intangibles me permito informar que al 31 de Diciembre del 2025 se tiene un saldo de Depreciación Acumulada de Bienes Muebles de $0.00.
Las Depreciaciones a los Bienes Muebles se realizará al 30 de Junio del 2026 de conformidad a lo establecido por la Ley General de Contabilidad Gubernamental, así como en los Acuerdos emitidos con el Consejo Nacional de Armonización Contable.</t>
  </si>
  <si>
    <t>Se informa que al 31 de Diciembre del 2025 únicamente se generaron modificaciones al patrimonio generado derivado al Resultado del Ejercicio 2025 (Ahorro / Desahorro) por un importe de $24,679,689.32.</t>
  </si>
  <si>
    <t>Al 31 de Diciembre del Ejercicio Fiscal 2025 El Municipio de Nopala de Villagran, Hgo cuenta con Saldo en la Partida de Bancos y Efectivo por un importe de $23,808,334.96 correspondiente al Ejercicio Fiscal 2025 y Anteriores.</t>
  </si>
  <si>
    <t xml:space="preserve">El Municipio de Nopala de Villagran, Hgo al inicio del ejercicio fiscal 2025 tenia presupuestada una Ley de Ingresos Modificada por un importe de $109,487,043.68. Recaudando al 31 de Diciembre del 2025 un importe de $101,027,432.95, lo cual permitio cubrir los gastos corrientes y de capital que se tenian considerados en el Presupuesto de Egresos 2025. </t>
  </si>
  <si>
    <t>Correspondiente Del 01/ene./2025 al 31/dic./2025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</si>
</sst>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_(&quot;$&quot;* #,##0.00_);_(&quot;$&quot;* \(#,##0.00\);_(&quot;$&quot;* &quot;-&quot;??_);_(@_)"/>
  </numFmts>
  <fonts count="37" x14ac:knownFonts="1">
    <font>
      <sz val="10"/>
      <color rgb="FF000000"/>
      <name val="Times New Roman"/>
      <charset val="204"/>
    </font>
    <font>
      <sz val="11"/>
      <color theme="1"/>
      <name val="Calibri"/>
      <family val="2"/>
      <scheme val="minor"/>
    </font>
    <font>
      <b/>
      <sz val="7"/>
      <name val="Times New Roman"/>
      <family val="1"/>
    </font>
    <font>
      <sz val="9"/>
      <color rgb="FF000000"/>
      <name val="Arial"/>
      <family val="2"/>
    </font>
    <font>
      <b/>
      <sz val="9"/>
      <color rgb="FF000000"/>
      <name val="Arial"/>
      <family val="2"/>
    </font>
    <font>
      <u/>
      <sz val="10"/>
      <color indexed="12"/>
      <name val="Arial"/>
      <family val="2"/>
    </font>
    <font>
      <b/>
      <sz val="10"/>
      <color rgb="FF000000"/>
      <name val="Arial"/>
      <family val="2"/>
    </font>
    <font>
      <sz val="10"/>
      <color rgb="FF000000"/>
      <name val="Times New Roman"/>
      <family val="1"/>
    </font>
    <font>
      <b/>
      <sz val="11"/>
      <name val="Arial"/>
      <family val="2"/>
    </font>
    <font>
      <sz val="8"/>
      <color rgb="FF000000"/>
      <name val="Tahoma"/>
      <family val="2"/>
    </font>
    <font>
      <b/>
      <sz val="11"/>
      <color rgb="FF000000"/>
      <name val="Arial"/>
      <family val="2"/>
    </font>
    <font>
      <b/>
      <sz val="14"/>
      <color rgb="FF000000"/>
      <name val="Arial"/>
      <family val="2"/>
    </font>
    <font>
      <sz val="12"/>
      <name val="Arial"/>
      <family val="2"/>
    </font>
    <font>
      <sz val="11"/>
      <color rgb="FF000000"/>
      <name val="Arial"/>
      <family val="2"/>
    </font>
    <font>
      <sz val="12"/>
      <color rgb="FF000000"/>
      <name val="Arial"/>
      <family val="2"/>
    </font>
    <font>
      <b/>
      <sz val="12"/>
      <name val="Arial"/>
      <family val="2"/>
    </font>
    <font>
      <sz val="11"/>
      <color theme="1"/>
      <name val="Arial"/>
      <family val="2"/>
    </font>
    <font>
      <b/>
      <sz val="11"/>
      <color theme="1"/>
      <name val="Arial"/>
      <family val="2"/>
    </font>
    <font>
      <i/>
      <sz val="11"/>
      <name val="Arial"/>
      <family val="2"/>
    </font>
    <font>
      <b/>
      <i/>
      <sz val="11"/>
      <name val="Arial"/>
      <family val="2"/>
    </font>
    <font>
      <sz val="11"/>
      <name val="Arial"/>
      <family val="2"/>
    </font>
    <font>
      <i/>
      <sz val="11"/>
      <color rgb="FF000000"/>
      <name val="Arial"/>
      <family val="2"/>
    </font>
    <font>
      <sz val="10.5"/>
      <color rgb="FF000000"/>
      <name val="Arial"/>
      <family val="2"/>
    </font>
    <font>
      <b/>
      <i/>
      <sz val="11"/>
      <color rgb="FF000000"/>
      <name val="Arial"/>
      <family val="2"/>
    </font>
    <font>
      <sz val="10"/>
      <name val="Arial"/>
      <family val="2"/>
    </font>
    <font>
      <sz val="10.5"/>
      <name val="Arial"/>
      <family val="2"/>
    </font>
    <font>
      <sz val="8"/>
      <color rgb="FF000000"/>
      <name val="Tahoma"/>
    </font>
    <font>
      <b/>
      <sz val="13"/>
      <color rgb="FF000000"/>
      <name val="Arial"/>
    </font>
    <font>
      <sz val="1"/>
      <color rgb="FF000000"/>
      <name val="Arial"/>
    </font>
    <font>
      <b/>
      <sz val="11"/>
      <color rgb="FF000000"/>
      <name val="Arial"/>
    </font>
    <font>
      <b/>
      <sz val="10"/>
      <color rgb="FF000000"/>
      <name val="Arial"/>
    </font>
    <font>
      <sz val="7"/>
      <color rgb="FF000000"/>
      <name val="Arial"/>
    </font>
    <font>
      <sz val="6"/>
      <color rgb="FF000000"/>
      <name val="Arial"/>
    </font>
    <font>
      <b/>
      <sz val="9"/>
      <color rgb="FF000000"/>
      <name val="Arial"/>
    </font>
    <font>
      <sz val="8"/>
      <color rgb="FF000000"/>
      <name val="Arial"/>
    </font>
    <font>
      <b/>
      <sz val="8"/>
      <color rgb="FF000000"/>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rgb="FFD3D3D3"/>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5" fillId="0" borderId="0" applyNumberFormat="0" applyFill="0" applyBorder="0" applyAlignment="0" applyProtection="0">
      <alignment vertical="top"/>
      <protection locked="0"/>
    </xf>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6" fillId="0" borderId="0"/>
  </cellStyleXfs>
  <cellXfs count="304">
    <xf numFmtId="0" fontId="0" fillId="0" borderId="0" xfId="0" applyFill="1" applyBorder="1" applyAlignment="1">
      <alignment horizontal="left" vertical="top"/>
    </xf>
    <xf numFmtId="0" fontId="3" fillId="0" borderId="0" xfId="6" applyFont="1" applyAlignment="1">
      <alignment horizontal="left" vertical="top"/>
    </xf>
    <xf numFmtId="0" fontId="4" fillId="2" borderId="0" xfId="6" applyFont="1" applyFill="1" applyAlignment="1">
      <alignment horizontal="center"/>
    </xf>
    <xf numFmtId="0" fontId="13" fillId="0" borderId="0" xfId="6" applyFont="1" applyAlignment="1">
      <alignment horizontal="left" vertical="top"/>
    </xf>
    <xf numFmtId="0" fontId="12" fillId="2" borderId="0" xfId="6" applyFont="1" applyFill="1" applyAlignment="1">
      <alignment horizontal="left" vertical="top"/>
    </xf>
    <xf numFmtId="0" fontId="14" fillId="2" borderId="0" xfId="6" applyFont="1" applyFill="1" applyAlignment="1">
      <alignment horizontal="left" vertical="top"/>
    </xf>
    <xf numFmtId="0" fontId="14" fillId="0" borderId="0" xfId="6" applyFont="1" applyAlignment="1">
      <alignment horizontal="left" vertical="top"/>
    </xf>
    <xf numFmtId="0" fontId="13" fillId="0" borderId="0" xfId="6" applyFont="1" applyAlignment="1">
      <alignment horizontal="left" vertical="center"/>
    </xf>
    <xf numFmtId="0" fontId="13" fillId="2" borderId="0" xfId="6" applyFont="1" applyFill="1" applyAlignment="1">
      <alignment horizontal="left" vertical="top"/>
    </xf>
    <xf numFmtId="0" fontId="8" fillId="2" borderId="0" xfId="6" applyFont="1" applyFill="1" applyAlignment="1">
      <alignment vertical="top"/>
    </xf>
    <xf numFmtId="0" fontId="8" fillId="2" borderId="0" xfId="6" applyFont="1" applyFill="1"/>
    <xf numFmtId="0" fontId="8" fillId="2" borderId="0" xfId="6" applyFont="1" applyFill="1" applyAlignment="1">
      <alignment horizontal="left"/>
    </xf>
    <xf numFmtId="0" fontId="13" fillId="2" borderId="0" xfId="6" applyFont="1" applyFill="1" applyAlignment="1">
      <alignment horizontal="left"/>
    </xf>
    <xf numFmtId="0" fontId="16" fillId="2" borderId="0" xfId="6" applyFont="1" applyFill="1" applyAlignment="1">
      <alignment horizontal="center"/>
    </xf>
    <xf numFmtId="0" fontId="8" fillId="2" borderId="0" xfId="6" applyFont="1" applyFill="1" applyAlignment="1">
      <alignment horizontal="left" vertical="top"/>
    </xf>
    <xf numFmtId="49" fontId="13" fillId="2" borderId="0" xfId="6" applyNumberFormat="1" applyFont="1" applyFill="1" applyAlignment="1">
      <alignment horizontal="left" vertical="top"/>
    </xf>
    <xf numFmtId="0" fontId="16" fillId="2" borderId="0" xfId="6" applyFont="1" applyFill="1"/>
    <xf numFmtId="0" fontId="13" fillId="2" borderId="0" xfId="6" applyFont="1" applyFill="1" applyAlignment="1">
      <alignment vertical="top" wrapText="1"/>
    </xf>
    <xf numFmtId="0" fontId="17" fillId="2" borderId="0" xfId="6" applyFont="1" applyFill="1"/>
    <xf numFmtId="49" fontId="17" fillId="2" borderId="0" xfId="6" applyNumberFormat="1" applyFont="1" applyFill="1" applyAlignment="1">
      <alignment horizontal="right"/>
    </xf>
    <xf numFmtId="164" fontId="17" fillId="2" borderId="0" xfId="3" applyFont="1" applyFill="1" applyBorder="1" applyAlignment="1">
      <alignment vertical="center"/>
    </xf>
    <xf numFmtId="49" fontId="13" fillId="2" borderId="0" xfId="6" applyNumberFormat="1" applyFont="1" applyFill="1" applyAlignment="1">
      <alignment vertical="top" wrapText="1"/>
    </xf>
    <xf numFmtId="0" fontId="16" fillId="2" borderId="0" xfId="6" applyFont="1" applyFill="1" applyAlignment="1">
      <alignment horizontal="left" wrapText="1"/>
    </xf>
    <xf numFmtId="164" fontId="17" fillId="2" borderId="0" xfId="3" applyFont="1" applyFill="1" applyBorder="1" applyAlignment="1">
      <alignment horizontal="right"/>
    </xf>
    <xf numFmtId="0" fontId="18" fillId="2" borderId="0" xfId="6" applyFont="1" applyFill="1" applyAlignment="1">
      <alignment vertical="top" wrapText="1"/>
    </xf>
    <xf numFmtId="49" fontId="19" fillId="2" borderId="0" xfId="6" applyNumberFormat="1" applyFont="1" applyFill="1" applyAlignment="1">
      <alignment vertical="top" wrapText="1"/>
    </xf>
    <xf numFmtId="0" fontId="21" fillId="2" borderId="0" xfId="6" applyFont="1" applyFill="1" applyAlignment="1">
      <alignment horizontal="left" vertical="top"/>
    </xf>
    <xf numFmtId="49" fontId="18" fillId="2" borderId="0" xfId="6" applyNumberFormat="1" applyFont="1" applyFill="1" applyAlignment="1">
      <alignment vertical="top" wrapText="1"/>
    </xf>
    <xf numFmtId="0" fontId="20" fillId="2" borderId="0" xfId="6" applyFont="1" applyFill="1" applyAlignment="1">
      <alignment vertical="top" wrapText="1"/>
    </xf>
    <xf numFmtId="49" fontId="20" fillId="2" borderId="0" xfId="6" applyNumberFormat="1" applyFont="1" applyFill="1" applyAlignment="1">
      <alignment vertical="top" wrapText="1"/>
    </xf>
    <xf numFmtId="0" fontId="20" fillId="2" borderId="0" xfId="6" applyFont="1" applyFill="1" applyAlignment="1">
      <alignment horizontal="center" vertical="center" wrapText="1"/>
    </xf>
    <xf numFmtId="49" fontId="20" fillId="2" borderId="0" xfId="6" applyNumberFormat="1" applyFont="1" applyFill="1" applyAlignment="1">
      <alignment horizontal="center" vertical="center" wrapText="1"/>
    </xf>
    <xf numFmtId="0" fontId="13" fillId="2" borderId="0" xfId="6" applyFont="1" applyFill="1" applyAlignment="1">
      <alignment horizontal="center" vertical="center"/>
    </xf>
    <xf numFmtId="0" fontId="20" fillId="2" borderId="0" xfId="6" applyFont="1" applyFill="1" applyAlignment="1">
      <alignment vertical="center" wrapText="1"/>
    </xf>
    <xf numFmtId="0" fontId="16" fillId="2" borderId="0" xfId="6" applyFont="1" applyFill="1" applyAlignment="1">
      <alignment horizontal="center" vertical="center"/>
    </xf>
    <xf numFmtId="0" fontId="20" fillId="2" borderId="0" xfId="6" applyFont="1" applyFill="1" applyAlignment="1">
      <alignment wrapText="1"/>
    </xf>
    <xf numFmtId="0" fontId="13" fillId="2" borderId="0" xfId="6" applyFont="1" applyFill="1" applyAlignment="1">
      <alignment horizontal="left" vertical="center"/>
    </xf>
    <xf numFmtId="0" fontId="16" fillId="2" borderId="0" xfId="6" applyFont="1" applyFill="1" applyAlignment="1">
      <alignment vertical="center" wrapText="1"/>
    </xf>
    <xf numFmtId="0" fontId="20" fillId="2" borderId="0" xfId="6" applyFont="1" applyFill="1" applyAlignment="1">
      <alignment vertical="top"/>
    </xf>
    <xf numFmtId="0" fontId="18" fillId="2" borderId="0" xfId="6" applyFont="1" applyFill="1" applyAlignment="1">
      <alignment vertical="top"/>
    </xf>
    <xf numFmtId="49" fontId="8" fillId="2" borderId="0" xfId="6" applyNumberFormat="1" applyFont="1" applyFill="1" applyAlignment="1">
      <alignment vertical="top"/>
    </xf>
    <xf numFmtId="0" fontId="18" fillId="2" borderId="0" xfId="6" applyFont="1" applyFill="1" applyAlignment="1">
      <alignment horizontal="left" vertical="top"/>
    </xf>
    <xf numFmtId="0" fontId="20" fillId="2" borderId="0" xfId="6" applyFont="1" applyFill="1" applyAlignment="1">
      <alignment horizontal="left" vertical="top" wrapText="1"/>
    </xf>
    <xf numFmtId="44" fontId="21" fillId="2" borderId="0" xfId="6" applyNumberFormat="1" applyFont="1" applyFill="1" applyAlignment="1">
      <alignment horizontal="left" vertical="top"/>
    </xf>
    <xf numFmtId="0" fontId="16" fillId="2" borderId="0" xfId="6" applyFont="1" applyFill="1" applyAlignment="1">
      <alignment vertical="top"/>
    </xf>
    <xf numFmtId="49" fontId="13" fillId="2" borderId="0" xfId="6" applyNumberFormat="1" applyFont="1" applyFill="1" applyAlignment="1">
      <alignment horizontal="left" vertical="center"/>
    </xf>
    <xf numFmtId="44" fontId="13" fillId="2" borderId="0" xfId="6" applyNumberFormat="1" applyFont="1" applyFill="1" applyAlignment="1">
      <alignment horizontal="left" vertical="center"/>
    </xf>
    <xf numFmtId="49" fontId="16" fillId="2" borderId="0" xfId="6" applyNumberFormat="1" applyFont="1" applyFill="1" applyAlignment="1">
      <alignment horizontal="right"/>
    </xf>
    <xf numFmtId="4" fontId="16" fillId="2" borderId="0" xfId="6" applyNumberFormat="1" applyFont="1" applyFill="1"/>
    <xf numFmtId="44" fontId="13" fillId="2" borderId="0" xfId="6" applyNumberFormat="1" applyFont="1" applyFill="1" applyAlignment="1">
      <alignment horizontal="left" vertical="top"/>
    </xf>
    <xf numFmtId="164" fontId="13" fillId="2" borderId="0" xfId="6" applyNumberFormat="1" applyFont="1" applyFill="1" applyAlignment="1">
      <alignment horizontal="left" vertical="top"/>
    </xf>
    <xf numFmtId="49" fontId="16" fillId="2" borderId="2" xfId="6" applyNumberFormat="1" applyFont="1" applyFill="1" applyBorder="1"/>
    <xf numFmtId="49" fontId="16" fillId="2" borderId="4" xfId="6" applyNumberFormat="1" applyFont="1" applyFill="1" applyBorder="1"/>
    <xf numFmtId="49" fontId="16" fillId="2" borderId="3" xfId="6" applyNumberFormat="1" applyFont="1" applyFill="1" applyBorder="1"/>
    <xf numFmtId="0" fontId="20" fillId="2" borderId="0" xfId="6" applyFont="1" applyFill="1" applyAlignment="1">
      <alignment horizontal="left"/>
    </xf>
    <xf numFmtId="44" fontId="20" fillId="2" borderId="0" xfId="6" applyNumberFormat="1" applyFont="1" applyFill="1" applyAlignment="1">
      <alignment vertical="top" wrapText="1"/>
    </xf>
    <xf numFmtId="0" fontId="16" fillId="2" borderId="0" xfId="6" applyFont="1" applyFill="1" applyAlignment="1">
      <alignment vertical="center"/>
    </xf>
    <xf numFmtId="0" fontId="20" fillId="2" borderId="0" xfId="6" applyFont="1" applyFill="1" applyAlignment="1">
      <alignment horizontal="center" vertical="center"/>
    </xf>
    <xf numFmtId="0" fontId="21" fillId="2" borderId="0" xfId="6" applyFont="1" applyFill="1" applyAlignment="1">
      <alignment horizontal="center" vertical="center"/>
    </xf>
    <xf numFmtId="49" fontId="17" fillId="2" borderId="0" xfId="6" applyNumberFormat="1" applyFont="1" applyFill="1" applyBorder="1" applyAlignment="1">
      <alignment horizontal="right" vertical="center"/>
    </xf>
    <xf numFmtId="0" fontId="20" fillId="2" borderId="0" xfId="6" applyFont="1" applyFill="1" applyAlignment="1">
      <alignment horizontal="left" vertical="center"/>
    </xf>
    <xf numFmtId="0" fontId="10" fillId="2" borderId="0" xfId="6" applyFont="1" applyFill="1" applyAlignment="1">
      <alignment horizontal="left"/>
    </xf>
    <xf numFmtId="49" fontId="10" fillId="2" borderId="0" xfId="6" applyNumberFormat="1" applyFont="1" applyFill="1" applyAlignment="1">
      <alignment horizontal="left" vertical="center"/>
    </xf>
    <xf numFmtId="0" fontId="13" fillId="2" borderId="0" xfId="6" applyFont="1" applyFill="1" applyAlignment="1">
      <alignment vertical="center"/>
    </xf>
    <xf numFmtId="49" fontId="10" fillId="2" borderId="0" xfId="6" applyNumberFormat="1" applyFont="1" applyFill="1" applyAlignment="1">
      <alignment horizontal="left" vertical="top"/>
    </xf>
    <xf numFmtId="0" fontId="13" fillId="2" borderId="0" xfId="6" applyFont="1" applyFill="1" applyAlignment="1">
      <alignment vertical="top"/>
    </xf>
    <xf numFmtId="49" fontId="20" fillId="2" borderId="0" xfId="6" applyNumberFormat="1" applyFont="1" applyFill="1" applyAlignment="1">
      <alignment vertical="center" wrapText="1"/>
    </xf>
    <xf numFmtId="0" fontId="17" fillId="2" borderId="0" xfId="6" applyFont="1" applyFill="1" applyAlignment="1">
      <alignment vertical="center"/>
    </xf>
    <xf numFmtId="9" fontId="16" fillId="2" borderId="0" xfId="6" applyNumberFormat="1" applyFont="1" applyFill="1" applyAlignment="1">
      <alignment vertical="center"/>
    </xf>
    <xf numFmtId="49" fontId="16" fillId="2" borderId="0" xfId="6" applyNumberFormat="1" applyFont="1" applyFill="1" applyAlignment="1">
      <alignment vertical="center" wrapText="1"/>
    </xf>
    <xf numFmtId="164" fontId="16" fillId="2" borderId="0" xfId="3" applyFont="1" applyFill="1" applyBorder="1" applyAlignment="1">
      <alignment vertical="center"/>
    </xf>
    <xf numFmtId="9" fontId="16" fillId="2" borderId="0" xfId="6" applyNumberFormat="1" applyFont="1" applyFill="1" applyAlignment="1">
      <alignment horizontal="center" vertical="center"/>
    </xf>
    <xf numFmtId="49" fontId="8" fillId="2" borderId="0" xfId="6" applyNumberFormat="1" applyFont="1" applyFill="1" applyAlignment="1">
      <alignment horizontal="left"/>
    </xf>
    <xf numFmtId="49" fontId="20" fillId="2" borderId="0" xfId="6" applyNumberFormat="1" applyFont="1" applyFill="1" applyAlignment="1">
      <alignment vertical="top"/>
    </xf>
    <xf numFmtId="0" fontId="20" fillId="2" borderId="0" xfId="6" applyFont="1" applyFill="1" applyAlignment="1">
      <alignment horizontal="left" vertical="top"/>
    </xf>
    <xf numFmtId="49" fontId="23" fillId="2" borderId="0" xfId="6" applyNumberFormat="1" applyFont="1" applyFill="1" applyAlignment="1">
      <alignment horizontal="left" vertical="top"/>
    </xf>
    <xf numFmtId="0" fontId="8" fillId="2" borderId="0" xfId="6" applyFont="1" applyFill="1" applyAlignment="1">
      <alignment horizontal="left" vertical="center"/>
    </xf>
    <xf numFmtId="0" fontId="20" fillId="2" borderId="0" xfId="6" applyFont="1" applyFill="1" applyAlignment="1">
      <alignment vertical="justify"/>
    </xf>
    <xf numFmtId="49" fontId="8" fillId="2" borderId="0" xfId="6" applyNumberFormat="1" applyFont="1" applyFill="1" applyAlignment="1">
      <alignment horizontal="left" vertical="top"/>
    </xf>
    <xf numFmtId="0" fontId="13" fillId="2" borderId="0" xfId="6" applyFont="1" applyFill="1" applyAlignment="1">
      <alignment horizontal="left" wrapText="1"/>
    </xf>
    <xf numFmtId="0" fontId="21" fillId="2" borderId="0" xfId="6" applyFont="1" applyFill="1" applyAlignment="1">
      <alignment horizontal="left" vertical="center"/>
    </xf>
    <xf numFmtId="0" fontId="13" fillId="2" borderId="0" xfId="6" applyFont="1" applyFill="1" applyAlignment="1">
      <alignment vertical="center" wrapText="1"/>
    </xf>
    <xf numFmtId="0" fontId="22" fillId="2" borderId="0" xfId="6" applyFont="1" applyFill="1" applyAlignment="1">
      <alignment horizontal="left" vertical="center"/>
    </xf>
    <xf numFmtId="49" fontId="20" fillId="2" borderId="0" xfId="6" applyNumberFormat="1" applyFont="1" applyFill="1" applyAlignment="1">
      <alignment horizontal="left" vertical="center" wrapText="1"/>
    </xf>
    <xf numFmtId="49" fontId="8" fillId="2" borderId="0" xfId="6" applyNumberFormat="1" applyFont="1" applyFill="1" applyAlignment="1">
      <alignment horizontal="left" vertical="center"/>
    </xf>
    <xf numFmtId="0" fontId="10" fillId="2" borderId="0" xfId="6" applyFont="1" applyFill="1" applyAlignment="1">
      <alignment horizontal="left" vertical="center"/>
    </xf>
    <xf numFmtId="0" fontId="10" fillId="2" borderId="0" xfId="6" applyFont="1" applyFill="1" applyAlignment="1">
      <alignment horizontal="left" vertical="top"/>
    </xf>
    <xf numFmtId="49" fontId="18" fillId="2" borderId="0" xfId="6" applyNumberFormat="1" applyFont="1" applyFill="1" applyAlignment="1">
      <alignment horizontal="left" vertical="top"/>
    </xf>
    <xf numFmtId="0" fontId="6" fillId="2" borderId="1" xfId="6" applyFont="1" applyFill="1" applyBorder="1" applyAlignment="1">
      <alignment horizontal="center" vertical="center" wrapText="1"/>
    </xf>
    <xf numFmtId="9" fontId="13" fillId="2" borderId="1" xfId="9" applyFont="1" applyFill="1" applyBorder="1" applyAlignment="1">
      <alignment vertical="justify" wrapText="1"/>
    </xf>
    <xf numFmtId="0" fontId="21" fillId="2" borderId="0" xfId="6" applyFont="1" applyFill="1" applyAlignment="1">
      <alignment horizontal="justify" vertical="justify" wrapText="1"/>
    </xf>
    <xf numFmtId="43" fontId="18" fillId="2" borderId="0" xfId="10" applyFont="1" applyFill="1" applyAlignment="1">
      <alignment horizontal="left" vertical="top"/>
    </xf>
    <xf numFmtId="44" fontId="21" fillId="2" borderId="0" xfId="6" applyNumberFormat="1" applyFont="1" applyFill="1" applyAlignment="1">
      <alignment horizontal="justify" vertical="justify" wrapText="1"/>
    </xf>
    <xf numFmtId="49" fontId="24" fillId="2" borderId="0" xfId="6" applyNumberFormat="1" applyFont="1" applyFill="1" applyAlignment="1">
      <alignment horizontal="left" vertical="justify"/>
    </xf>
    <xf numFmtId="0" fontId="3" fillId="2" borderId="0" xfId="6" applyFont="1" applyFill="1" applyAlignment="1">
      <alignment horizontal="left" vertical="top"/>
    </xf>
    <xf numFmtId="0" fontId="26" fillId="0" borderId="0" xfId="11"/>
    <xf numFmtId="0" fontId="29" fillId="0" borderId="0" xfId="11" applyFont="1" applyFill="1" applyBorder="1" applyAlignment="1">
      <alignment horizontal="center" vertical="top" wrapText="1"/>
    </xf>
    <xf numFmtId="49" fontId="20" fillId="2" borderId="0" xfId="6" applyNumberFormat="1" applyFont="1" applyFill="1" applyAlignment="1">
      <alignment horizontal="justify" vertical="top" wrapText="1"/>
    </xf>
    <xf numFmtId="49" fontId="20" fillId="2" borderId="0" xfId="6" applyNumberFormat="1" applyFont="1" applyFill="1" applyAlignment="1">
      <alignment horizontal="left" vertical="top" wrapText="1"/>
    </xf>
    <xf numFmtId="49" fontId="24" fillId="2" borderId="0" xfId="6" applyNumberFormat="1" applyFont="1" applyFill="1" applyAlignment="1">
      <alignment horizontal="left" vertical="justify"/>
    </xf>
    <xf numFmtId="49" fontId="16" fillId="2" borderId="1" xfId="6" applyNumberFormat="1" applyFont="1" applyFill="1" applyBorder="1" applyAlignment="1">
      <alignment vertical="center"/>
    </xf>
    <xf numFmtId="164" fontId="16" fillId="2" borderId="1" xfId="3" applyFont="1" applyFill="1" applyBorder="1" applyAlignment="1">
      <alignment vertical="center"/>
    </xf>
    <xf numFmtId="0" fontId="13" fillId="2" borderId="2" xfId="6" applyFont="1" applyFill="1" applyBorder="1" applyAlignment="1">
      <alignment horizontal="center" vertical="justify" wrapText="1"/>
    </xf>
    <xf numFmtId="0" fontId="13" fillId="2" borderId="4" xfId="6" applyFont="1" applyFill="1" applyBorder="1" applyAlignment="1">
      <alignment horizontal="center" vertical="justify" wrapText="1"/>
    </xf>
    <xf numFmtId="0" fontId="13" fillId="2" borderId="3" xfId="6" applyFont="1" applyFill="1" applyBorder="1" applyAlignment="1">
      <alignment horizontal="center" vertical="justify" wrapText="1"/>
    </xf>
    <xf numFmtId="44" fontId="13" fillId="2" borderId="1" xfId="8" applyFont="1" applyFill="1" applyBorder="1" applyAlignment="1">
      <alignment horizontal="center" vertical="justify" wrapText="1"/>
    </xf>
    <xf numFmtId="49" fontId="25" fillId="2" borderId="0" xfId="6" applyNumberFormat="1" applyFont="1" applyFill="1" applyAlignment="1">
      <alignment horizontal="left" vertical="top" wrapText="1"/>
    </xf>
    <xf numFmtId="49" fontId="8" fillId="2" borderId="0" xfId="6" applyNumberFormat="1" applyFont="1" applyFill="1" applyAlignment="1">
      <alignment horizontal="left" vertical="top" wrapText="1"/>
    </xf>
    <xf numFmtId="0" fontId="21" fillId="2" borderId="0" xfId="6" applyFont="1" applyFill="1" applyAlignment="1">
      <alignment horizontal="justify" vertical="justify" wrapText="1"/>
    </xf>
    <xf numFmtId="0" fontId="22" fillId="2" borderId="0" xfId="6" applyFont="1" applyFill="1" applyAlignment="1">
      <alignment horizontal="justify" vertical="center" wrapText="1"/>
    </xf>
    <xf numFmtId="49" fontId="20" fillId="2" borderId="0" xfId="6" applyNumberFormat="1" applyFont="1" applyFill="1" applyAlignment="1">
      <alignment horizontal="left" vertical="center" wrapText="1"/>
    </xf>
    <xf numFmtId="0" fontId="6" fillId="2" borderId="1" xfId="6" applyFont="1" applyFill="1" applyBorder="1" applyAlignment="1">
      <alignment horizontal="center" vertical="center" wrapText="1"/>
    </xf>
    <xf numFmtId="0" fontId="6" fillId="2" borderId="2" xfId="6" applyFont="1" applyFill="1" applyBorder="1" applyAlignment="1">
      <alignment horizontal="center" vertical="center" wrapText="1"/>
    </xf>
    <xf numFmtId="0" fontId="6" fillId="2" borderId="4" xfId="6" applyFont="1" applyFill="1" applyBorder="1" applyAlignment="1">
      <alignment horizontal="center" vertical="center" wrapText="1"/>
    </xf>
    <xf numFmtId="0" fontId="6" fillId="2" borderId="3" xfId="6" applyFont="1" applyFill="1" applyBorder="1" applyAlignment="1">
      <alignment horizontal="center" vertical="center" wrapText="1"/>
    </xf>
    <xf numFmtId="0" fontId="13" fillId="2" borderId="0" xfId="6" applyFont="1" applyFill="1" applyAlignment="1">
      <alignment horizontal="left" vertical="top" wrapText="1"/>
    </xf>
    <xf numFmtId="0" fontId="13" fillId="2" borderId="0" xfId="6" applyFont="1" applyFill="1" applyAlignment="1">
      <alignment horizontal="left" vertical="center" wrapText="1"/>
    </xf>
    <xf numFmtId="0" fontId="13" fillId="2" borderId="0" xfId="6" applyFont="1" applyFill="1" applyAlignment="1">
      <alignment horizontal="justify" vertical="center" wrapText="1"/>
    </xf>
    <xf numFmtId="0" fontId="10" fillId="2" borderId="0" xfId="6" applyFont="1" applyFill="1" applyAlignment="1">
      <alignment horizontal="left" wrapText="1"/>
    </xf>
    <xf numFmtId="49" fontId="16" fillId="2" borderId="1" xfId="6" applyNumberFormat="1" applyFont="1" applyFill="1" applyBorder="1"/>
    <xf numFmtId="164" fontId="16" fillId="2" borderId="1" xfId="3" applyFont="1" applyFill="1" applyBorder="1" applyAlignment="1"/>
    <xf numFmtId="49" fontId="17" fillId="2" borderId="2" xfId="6" applyNumberFormat="1" applyFont="1" applyFill="1" applyBorder="1" applyAlignment="1">
      <alignment horizontal="right"/>
    </xf>
    <xf numFmtId="49" fontId="17" fillId="2" borderId="4" xfId="6" applyNumberFormat="1" applyFont="1" applyFill="1" applyBorder="1" applyAlignment="1">
      <alignment horizontal="right"/>
    </xf>
    <xf numFmtId="49" fontId="17" fillId="2" borderId="3" xfId="6" applyNumberFormat="1" applyFont="1" applyFill="1" applyBorder="1" applyAlignment="1">
      <alignment horizontal="right"/>
    </xf>
    <xf numFmtId="164" fontId="17" fillId="2" borderId="1" xfId="3" applyFont="1" applyFill="1" applyBorder="1" applyAlignment="1"/>
    <xf numFmtId="0" fontId="15" fillId="4" borderId="0" xfId="6" applyFont="1" applyFill="1" applyAlignment="1">
      <alignment horizontal="center" vertical="center"/>
    </xf>
    <xf numFmtId="49" fontId="17" fillId="2" borderId="2" xfId="6" applyNumberFormat="1" applyFont="1" applyFill="1" applyBorder="1" applyAlignment="1">
      <alignment horizontal="right" vertical="center" wrapText="1"/>
    </xf>
    <xf numFmtId="49" fontId="17" fillId="2" borderId="4" xfId="6" applyNumberFormat="1" applyFont="1" applyFill="1" applyBorder="1" applyAlignment="1">
      <alignment horizontal="right" vertical="center" wrapText="1"/>
    </xf>
    <xf numFmtId="49" fontId="17" fillId="2" borderId="3" xfId="6" applyNumberFormat="1" applyFont="1" applyFill="1" applyBorder="1" applyAlignment="1">
      <alignment horizontal="right" vertical="center" wrapText="1"/>
    </xf>
    <xf numFmtId="164" fontId="17" fillId="2" borderId="1" xfId="3" applyFont="1" applyFill="1" applyBorder="1" applyAlignment="1">
      <alignment vertical="center" wrapText="1"/>
    </xf>
    <xf numFmtId="0" fontId="17" fillId="2" borderId="1" xfId="6" applyFont="1" applyFill="1" applyBorder="1"/>
    <xf numFmtId="0" fontId="17" fillId="2" borderId="2" xfId="6" applyFont="1" applyFill="1" applyBorder="1" applyAlignment="1">
      <alignment horizontal="center"/>
    </xf>
    <xf numFmtId="0" fontId="17" fillId="2" borderId="4" xfId="6" applyFont="1" applyFill="1" applyBorder="1" applyAlignment="1">
      <alignment horizontal="center"/>
    </xf>
    <xf numFmtId="0" fontId="17" fillId="2" borderId="3" xfId="6" applyFont="1" applyFill="1" applyBorder="1" applyAlignment="1">
      <alignment horizontal="center"/>
    </xf>
    <xf numFmtId="49" fontId="16" fillId="2" borderId="1" xfId="6" applyNumberFormat="1" applyFont="1" applyFill="1" applyBorder="1" applyAlignment="1">
      <alignment vertical="center" wrapText="1"/>
    </xf>
    <xf numFmtId="164" fontId="16" fillId="2" borderId="1" xfId="3" applyFont="1" applyFill="1" applyBorder="1" applyAlignment="1">
      <alignment vertical="center" wrapText="1"/>
    </xf>
    <xf numFmtId="0" fontId="20" fillId="2" borderId="0" xfId="6" applyFont="1" applyFill="1" applyAlignment="1">
      <alignment horizontal="center" vertical="justify"/>
    </xf>
    <xf numFmtId="164" fontId="20" fillId="2" borderId="0" xfId="3" applyFont="1" applyFill="1" applyBorder="1" applyAlignment="1">
      <alignment horizontal="center" vertical="justify"/>
    </xf>
    <xf numFmtId="0" fontId="20" fillId="2" borderId="0" xfId="6" applyFont="1" applyFill="1" applyAlignment="1">
      <alignment vertical="top" wrapText="1"/>
    </xf>
    <xf numFmtId="0" fontId="20" fillId="2" borderId="0" xfId="6" applyFont="1" applyFill="1" applyAlignment="1">
      <alignment horizontal="left" vertical="top" wrapText="1"/>
    </xf>
    <xf numFmtId="0" fontId="24" fillId="2" borderId="1" xfId="6" applyFont="1" applyFill="1" applyBorder="1" applyAlignment="1">
      <alignment horizontal="left" vertical="center" wrapText="1"/>
    </xf>
    <xf numFmtId="164" fontId="20" fillId="2" borderId="1" xfId="3" applyFont="1" applyFill="1" applyBorder="1" applyAlignment="1">
      <alignment horizontal="left" vertical="justify"/>
    </xf>
    <xf numFmtId="0" fontId="20" fillId="2" borderId="1" xfId="6" applyFont="1" applyFill="1" applyBorder="1" applyAlignment="1">
      <alignment horizontal="left" vertical="justify"/>
    </xf>
    <xf numFmtId="164" fontId="20" fillId="2" borderId="2" xfId="3" applyFont="1" applyFill="1" applyBorder="1" applyAlignment="1">
      <alignment horizontal="left" vertical="justify"/>
    </xf>
    <xf numFmtId="164" fontId="20" fillId="2" borderId="4" xfId="3" applyFont="1" applyFill="1" applyBorder="1" applyAlignment="1">
      <alignment horizontal="left" vertical="justify"/>
    </xf>
    <xf numFmtId="164" fontId="20" fillId="2" borderId="3" xfId="3" applyFont="1" applyFill="1" applyBorder="1" applyAlignment="1">
      <alignment horizontal="left" vertical="justify"/>
    </xf>
    <xf numFmtId="0" fontId="8" fillId="2" borderId="1" xfId="6" applyFont="1" applyFill="1" applyBorder="1" applyAlignment="1">
      <alignment horizontal="left" vertical="justify"/>
    </xf>
    <xf numFmtId="164" fontId="8" fillId="2" borderId="1" xfId="3" applyFont="1" applyFill="1" applyBorder="1" applyAlignment="1">
      <alignment horizontal="left" vertical="justify"/>
    </xf>
    <xf numFmtId="0" fontId="8" fillId="2" borderId="1" xfId="6" applyFont="1" applyFill="1" applyBorder="1" applyAlignment="1">
      <alignment horizontal="center" vertical="justify"/>
    </xf>
    <xf numFmtId="0" fontId="20" fillId="2" borderId="0" xfId="6" applyFont="1" applyFill="1" applyAlignment="1">
      <alignment vertical="justify"/>
    </xf>
    <xf numFmtId="0" fontId="20" fillId="2" borderId="2" xfId="6" applyFont="1" applyFill="1" applyBorder="1" applyAlignment="1">
      <alignment vertical="top" wrapText="1"/>
    </xf>
    <xf numFmtId="0" fontId="20" fillId="2" borderId="4" xfId="6" applyFont="1" applyFill="1" applyBorder="1" applyAlignment="1">
      <alignment vertical="top" wrapText="1"/>
    </xf>
    <xf numFmtId="0" fontId="20" fillId="2" borderId="3" xfId="6" applyFont="1" applyFill="1" applyBorder="1" applyAlignment="1">
      <alignment vertical="top" wrapText="1"/>
    </xf>
    <xf numFmtId="164" fontId="20" fillId="2" borderId="2" xfId="3" applyFont="1" applyFill="1" applyBorder="1" applyAlignment="1">
      <alignment horizontal="left" vertical="center" wrapText="1"/>
    </xf>
    <xf numFmtId="164" fontId="20" fillId="2" borderId="4" xfId="3" applyFont="1" applyFill="1" applyBorder="1" applyAlignment="1">
      <alignment horizontal="left" vertical="center" wrapText="1"/>
    </xf>
    <xf numFmtId="164" fontId="20" fillId="2" borderId="3" xfId="3" applyFont="1" applyFill="1" applyBorder="1" applyAlignment="1">
      <alignment horizontal="left" vertical="center" wrapText="1"/>
    </xf>
    <xf numFmtId="0" fontId="8" fillId="2" borderId="2" xfId="6" applyFont="1" applyFill="1" applyBorder="1" applyAlignment="1">
      <alignment vertical="top" wrapText="1"/>
    </xf>
    <xf numFmtId="0" fontId="13" fillId="2" borderId="4" xfId="6" applyFont="1" applyFill="1" applyBorder="1" applyAlignment="1">
      <alignment vertical="top" wrapText="1"/>
    </xf>
    <xf numFmtId="0" fontId="13" fillId="2" borderId="3" xfId="6" applyFont="1" applyFill="1" applyBorder="1" applyAlignment="1">
      <alignment vertical="top" wrapText="1"/>
    </xf>
    <xf numFmtId="164" fontId="8" fillId="2" borderId="2" xfId="3" applyFont="1" applyFill="1" applyBorder="1" applyAlignment="1">
      <alignment vertical="center" wrapText="1"/>
    </xf>
    <xf numFmtId="164" fontId="8" fillId="2" borderId="4" xfId="3" applyFont="1" applyFill="1" applyBorder="1" applyAlignment="1">
      <alignment vertical="center" wrapText="1"/>
    </xf>
    <xf numFmtId="164" fontId="8" fillId="2" borderId="3" xfId="3" applyFont="1" applyFill="1" applyBorder="1" applyAlignment="1">
      <alignment vertical="center" wrapText="1"/>
    </xf>
    <xf numFmtId="0" fontId="13" fillId="2" borderId="5" xfId="6" applyFont="1" applyFill="1" applyBorder="1" applyAlignment="1">
      <alignment vertical="top" wrapText="1"/>
    </xf>
    <xf numFmtId="0" fontId="13" fillId="2" borderId="6" xfId="6" applyFont="1" applyFill="1" applyBorder="1" applyAlignment="1">
      <alignment vertical="top" wrapText="1"/>
    </xf>
    <xf numFmtId="0" fontId="13" fillId="2" borderId="7" xfId="6" applyFont="1" applyFill="1" applyBorder="1" applyAlignment="1">
      <alignment vertical="top" wrapText="1"/>
    </xf>
    <xf numFmtId="0" fontId="13" fillId="2" borderId="11" xfId="6" applyFont="1" applyFill="1" applyBorder="1" applyAlignment="1">
      <alignment vertical="top" wrapText="1"/>
    </xf>
    <xf numFmtId="0" fontId="13" fillId="2" borderId="12" xfId="6" applyFont="1" applyFill="1" applyBorder="1" applyAlignment="1">
      <alignment vertical="top" wrapText="1"/>
    </xf>
    <xf numFmtId="0" fontId="13" fillId="2" borderId="13" xfId="6" applyFont="1" applyFill="1" applyBorder="1" applyAlignment="1">
      <alignment vertical="top" wrapText="1"/>
    </xf>
    <xf numFmtId="164" fontId="20" fillId="2" borderId="5" xfId="3" applyFont="1" applyFill="1" applyBorder="1" applyAlignment="1">
      <alignment horizontal="left" vertical="center" wrapText="1"/>
    </xf>
    <xf numFmtId="164" fontId="20" fillId="2" borderId="6" xfId="3" applyFont="1" applyFill="1" applyBorder="1" applyAlignment="1">
      <alignment horizontal="left" vertical="center" wrapText="1"/>
    </xf>
    <xf numFmtId="164" fontId="20" fillId="2" borderId="7" xfId="3" applyFont="1" applyFill="1" applyBorder="1" applyAlignment="1">
      <alignment horizontal="left" vertical="center" wrapText="1"/>
    </xf>
    <xf numFmtId="164" fontId="20" fillId="2" borderId="11" xfId="3" applyFont="1" applyFill="1" applyBorder="1" applyAlignment="1">
      <alignment horizontal="left" vertical="center" wrapText="1"/>
    </xf>
    <xf numFmtId="164" fontId="20" fillId="2" borderId="12" xfId="3" applyFont="1" applyFill="1" applyBorder="1" applyAlignment="1">
      <alignment horizontal="left" vertical="center" wrapText="1"/>
    </xf>
    <xf numFmtId="164" fontId="20" fillId="2" borderId="13" xfId="3" applyFont="1" applyFill="1" applyBorder="1" applyAlignment="1">
      <alignment horizontal="left" vertical="center" wrapText="1"/>
    </xf>
    <xf numFmtId="0" fontId="13" fillId="2" borderId="2" xfId="6" applyFont="1" applyFill="1" applyBorder="1" applyAlignment="1">
      <alignment vertical="top" wrapText="1"/>
    </xf>
    <xf numFmtId="0" fontId="10" fillId="2" borderId="2" xfId="6" applyFont="1" applyFill="1" applyBorder="1" applyAlignment="1">
      <alignment vertical="top" wrapText="1"/>
    </xf>
    <xf numFmtId="0" fontId="10" fillId="2" borderId="4" xfId="6" applyFont="1" applyFill="1" applyBorder="1" applyAlignment="1">
      <alignment vertical="top" wrapText="1"/>
    </xf>
    <xf numFmtId="0" fontId="10" fillId="2" borderId="3" xfId="6" applyFont="1" applyFill="1" applyBorder="1" applyAlignment="1">
      <alignment vertical="top" wrapText="1"/>
    </xf>
    <xf numFmtId="164" fontId="10" fillId="2" borderId="2" xfId="3" applyFont="1" applyFill="1" applyBorder="1" applyAlignment="1">
      <alignment vertical="center" wrapText="1"/>
    </xf>
    <xf numFmtId="164" fontId="10" fillId="2" borderId="4" xfId="3" applyFont="1" applyFill="1" applyBorder="1" applyAlignment="1">
      <alignment vertical="center" wrapText="1"/>
    </xf>
    <xf numFmtId="164" fontId="10" fillId="2" borderId="3" xfId="3" applyFont="1" applyFill="1" applyBorder="1" applyAlignment="1">
      <alignment vertical="center" wrapText="1"/>
    </xf>
    <xf numFmtId="49" fontId="17" fillId="2" borderId="1" xfId="6" applyNumberFormat="1" applyFont="1" applyFill="1" applyBorder="1" applyAlignment="1">
      <alignment horizontal="center" vertical="center" wrapText="1"/>
    </xf>
    <xf numFmtId="164" fontId="17" fillId="2" borderId="2" xfId="3" applyFont="1" applyFill="1" applyBorder="1" applyAlignment="1">
      <alignment vertical="center" wrapText="1"/>
    </xf>
    <xf numFmtId="164" fontId="17" fillId="2" borderId="4" xfId="3" applyFont="1" applyFill="1" applyBorder="1" applyAlignment="1">
      <alignment vertical="center" wrapText="1"/>
    </xf>
    <xf numFmtId="164" fontId="17" fillId="2" borderId="3" xfId="3" applyFont="1" applyFill="1" applyBorder="1" applyAlignment="1">
      <alignment vertical="center" wrapText="1"/>
    </xf>
    <xf numFmtId="0" fontId="13" fillId="2" borderId="0" xfId="6" applyFont="1" applyFill="1" applyAlignment="1">
      <alignment horizontal="justify" vertical="center"/>
    </xf>
    <xf numFmtId="49" fontId="16" fillId="2" borderId="1" xfId="6" applyNumberFormat="1" applyFont="1" applyFill="1" applyBorder="1" applyAlignment="1">
      <alignment horizontal="left" vertical="center" wrapText="1"/>
    </xf>
    <xf numFmtId="164" fontId="16" fillId="2" borderId="2" xfId="3" applyFont="1" applyFill="1" applyBorder="1" applyAlignment="1">
      <alignment vertical="center" wrapText="1"/>
    </xf>
    <xf numFmtId="164" fontId="16" fillId="2" borderId="4" xfId="3" applyFont="1" applyFill="1" applyBorder="1" applyAlignment="1">
      <alignment vertical="center" wrapText="1"/>
    </xf>
    <xf numFmtId="164" fontId="16" fillId="2" borderId="3" xfId="3" applyFont="1" applyFill="1" applyBorder="1" applyAlignment="1">
      <alignment vertical="center" wrapText="1"/>
    </xf>
    <xf numFmtId="0" fontId="13" fillId="2" borderId="0" xfId="6" applyFont="1" applyFill="1" applyAlignment="1">
      <alignment horizontal="justify" vertical="justify"/>
    </xf>
    <xf numFmtId="0" fontId="17" fillId="2" borderId="1" xfId="6" applyFont="1" applyFill="1" applyBorder="1" applyAlignment="1">
      <alignment horizontal="center" vertical="center"/>
    </xf>
    <xf numFmtId="49" fontId="16" fillId="2" borderId="2" xfId="6" applyNumberFormat="1" applyFont="1" applyFill="1" applyBorder="1" applyAlignment="1">
      <alignment vertical="center" wrapText="1"/>
    </xf>
    <xf numFmtId="49" fontId="16" fillId="2" borderId="4" xfId="6" applyNumberFormat="1" applyFont="1" applyFill="1" applyBorder="1" applyAlignment="1">
      <alignment vertical="center" wrapText="1"/>
    </xf>
    <xf numFmtId="49" fontId="16" fillId="2" borderId="3" xfId="6" applyNumberFormat="1" applyFont="1" applyFill="1" applyBorder="1" applyAlignment="1">
      <alignment vertical="center" wrapText="1"/>
    </xf>
    <xf numFmtId="9" fontId="16" fillId="2" borderId="1" xfId="6" applyNumberFormat="1" applyFont="1" applyFill="1" applyBorder="1" applyAlignment="1">
      <alignment horizontal="center" vertical="center"/>
    </xf>
    <xf numFmtId="49" fontId="17" fillId="2" borderId="2" xfId="6" applyNumberFormat="1" applyFont="1" applyFill="1" applyBorder="1" applyAlignment="1">
      <alignment horizontal="right" vertical="center"/>
    </xf>
    <xf numFmtId="49" fontId="17" fillId="2" borderId="4" xfId="6" applyNumberFormat="1" applyFont="1" applyFill="1" applyBorder="1" applyAlignment="1">
      <alignment horizontal="right" vertical="center"/>
    </xf>
    <xf numFmtId="49" fontId="17" fillId="2" borderId="3" xfId="6" applyNumberFormat="1" applyFont="1" applyFill="1" applyBorder="1" applyAlignment="1">
      <alignment horizontal="right" vertical="center"/>
    </xf>
    <xf numFmtId="164" fontId="17" fillId="2" borderId="1" xfId="3" applyFont="1" applyFill="1" applyBorder="1" applyAlignment="1">
      <alignment horizontal="left" vertical="center" wrapText="1"/>
    </xf>
    <xf numFmtId="0" fontId="17" fillId="2" borderId="2" xfId="6" applyFont="1" applyFill="1" applyBorder="1" applyAlignment="1">
      <alignment horizontal="center" vertical="center"/>
    </xf>
    <xf numFmtId="0" fontId="17" fillId="2" borderId="4" xfId="6" applyFont="1" applyFill="1" applyBorder="1" applyAlignment="1">
      <alignment horizontal="center" vertical="center"/>
    </xf>
    <xf numFmtId="0" fontId="17" fillId="2" borderId="3" xfId="6" applyFont="1" applyFill="1" applyBorder="1" applyAlignment="1">
      <alignment horizontal="center" vertical="center"/>
    </xf>
    <xf numFmtId="164" fontId="16" fillId="2" borderId="1" xfId="3" applyFont="1" applyFill="1" applyBorder="1" applyAlignment="1">
      <alignment horizontal="left" vertical="center" wrapText="1"/>
    </xf>
    <xf numFmtId="49" fontId="17" fillId="2" borderId="1" xfId="6" applyNumberFormat="1" applyFont="1" applyFill="1" applyBorder="1" applyAlignment="1">
      <alignment horizontal="right"/>
    </xf>
    <xf numFmtId="49" fontId="17" fillId="2" borderId="2" xfId="6" applyNumberFormat="1" applyFont="1" applyFill="1" applyBorder="1" applyAlignment="1">
      <alignment horizontal="left"/>
    </xf>
    <xf numFmtId="49" fontId="17" fillId="2" borderId="4" xfId="6" applyNumberFormat="1" applyFont="1" applyFill="1" applyBorder="1" applyAlignment="1">
      <alignment horizontal="left"/>
    </xf>
    <xf numFmtId="49" fontId="17" fillId="2" borderId="3" xfId="6" applyNumberFormat="1" applyFont="1" applyFill="1" applyBorder="1" applyAlignment="1">
      <alignment horizontal="left"/>
    </xf>
    <xf numFmtId="0" fontId="20" fillId="2" borderId="0" xfId="6" applyFont="1" applyFill="1" applyAlignment="1">
      <alignment horizontal="justify" vertical="top" wrapText="1"/>
    </xf>
    <xf numFmtId="0" fontId="16" fillId="2" borderId="0" xfId="6" applyFont="1" applyFill="1" applyAlignment="1">
      <alignment vertical="top" wrapText="1"/>
    </xf>
    <xf numFmtId="0" fontId="17" fillId="2" borderId="1" xfId="6" applyFont="1" applyFill="1" applyBorder="1" applyAlignment="1">
      <alignment vertical="center"/>
    </xf>
    <xf numFmtId="0" fontId="17" fillId="2" borderId="2" xfId="6" applyFont="1" applyFill="1" applyBorder="1" applyAlignment="1">
      <alignment horizontal="left"/>
    </xf>
    <xf numFmtId="0" fontId="17" fillId="2" borderId="4" xfId="6" applyFont="1" applyFill="1" applyBorder="1" applyAlignment="1">
      <alignment horizontal="left"/>
    </xf>
    <xf numFmtId="0" fontId="17" fillId="2" borderId="3" xfId="6" applyFont="1" applyFill="1" applyBorder="1" applyAlignment="1">
      <alignment horizontal="left"/>
    </xf>
    <xf numFmtId="0" fontId="16" fillId="2" borderId="0" xfId="6" applyFont="1" applyFill="1" applyAlignment="1">
      <alignment horizontal="left" vertical="top" wrapText="1"/>
    </xf>
    <xf numFmtId="164" fontId="17" fillId="2" borderId="1" xfId="3" applyFont="1" applyFill="1" applyBorder="1" applyAlignment="1">
      <alignment vertical="center"/>
    </xf>
    <xf numFmtId="49" fontId="16" fillId="2" borderId="2" xfId="6" applyNumberFormat="1" applyFont="1" applyFill="1" applyBorder="1" applyAlignment="1">
      <alignment horizontal="left" wrapText="1"/>
    </xf>
    <xf numFmtId="49" fontId="16" fillId="2" borderId="4" xfId="6" applyNumberFormat="1" applyFont="1" applyFill="1" applyBorder="1" applyAlignment="1">
      <alignment horizontal="left" wrapText="1"/>
    </xf>
    <xf numFmtId="49" fontId="16" fillId="2" borderId="3" xfId="6" applyNumberFormat="1" applyFont="1" applyFill="1" applyBorder="1" applyAlignment="1">
      <alignment horizontal="left" wrapText="1"/>
    </xf>
    <xf numFmtId="0" fontId="20" fillId="2" borderId="0" xfId="6" applyFont="1" applyFill="1" applyAlignment="1">
      <alignment horizontal="left" vertical="center" wrapText="1"/>
    </xf>
    <xf numFmtId="0" fontId="17" fillId="2" borderId="1" xfId="6" applyFont="1" applyFill="1" applyBorder="1" applyAlignment="1">
      <alignment horizontal="center"/>
    </xf>
    <xf numFmtId="49" fontId="17" fillId="2" borderId="1" xfId="6" applyNumberFormat="1" applyFont="1" applyFill="1" applyBorder="1" applyAlignment="1">
      <alignment horizontal="left"/>
    </xf>
    <xf numFmtId="0" fontId="17" fillId="2" borderId="0" xfId="6" applyFont="1" applyFill="1" applyAlignment="1">
      <alignment horizontal="left" wrapText="1"/>
    </xf>
    <xf numFmtId="49" fontId="16" fillId="2" borderId="1" xfId="6" applyNumberFormat="1" applyFont="1" applyFill="1" applyBorder="1" applyAlignment="1">
      <alignment horizontal="left" vertical="top" wrapText="1"/>
    </xf>
    <xf numFmtId="49" fontId="17" fillId="2" borderId="1" xfId="6" applyNumberFormat="1" applyFont="1" applyFill="1" applyBorder="1" applyAlignment="1">
      <alignment horizontal="left" wrapText="1"/>
    </xf>
    <xf numFmtId="49" fontId="16" fillId="2" borderId="1" xfId="6" applyNumberFormat="1" applyFont="1" applyFill="1" applyBorder="1" applyAlignment="1">
      <alignment horizontal="left"/>
    </xf>
    <xf numFmtId="49" fontId="16" fillId="2" borderId="1" xfId="6" applyNumberFormat="1" applyFont="1" applyFill="1" applyBorder="1" applyAlignment="1">
      <alignment horizontal="left" wrapText="1"/>
    </xf>
    <xf numFmtId="4" fontId="16" fillId="2" borderId="6" xfId="6" applyNumberFormat="1" applyFont="1" applyFill="1" applyBorder="1" applyAlignment="1">
      <alignment horizontal="center"/>
    </xf>
    <xf numFmtId="0" fontId="17" fillId="2" borderId="1" xfId="6" applyFont="1" applyFill="1" applyBorder="1" applyAlignment="1">
      <alignment horizontal="center" vertical="center" wrapText="1"/>
    </xf>
    <xf numFmtId="49" fontId="16" fillId="2" borderId="1" xfId="6" applyNumberFormat="1" applyFont="1" applyFill="1" applyBorder="1" applyAlignment="1">
      <alignment horizontal="left" vertical="center"/>
    </xf>
    <xf numFmtId="164" fontId="16" fillId="2" borderId="1" xfId="3" applyFont="1" applyFill="1" applyBorder="1" applyAlignment="1">
      <alignment horizontal="center" vertical="center"/>
    </xf>
    <xf numFmtId="164" fontId="16" fillId="2" borderId="2" xfId="3" applyFont="1" applyFill="1" applyBorder="1" applyAlignment="1">
      <alignment horizontal="center" vertical="center"/>
    </xf>
    <xf numFmtId="164" fontId="16" fillId="2" borderId="3" xfId="3" applyFont="1" applyFill="1" applyBorder="1" applyAlignment="1">
      <alignment horizontal="center" vertical="center"/>
    </xf>
    <xf numFmtId="49" fontId="17" fillId="2" borderId="1" xfId="6" applyNumberFormat="1" applyFont="1" applyFill="1" applyBorder="1" applyAlignment="1">
      <alignment horizontal="left" vertical="center" wrapText="1"/>
    </xf>
    <xf numFmtId="164" fontId="17" fillId="2" borderId="1" xfId="3" applyFont="1" applyFill="1" applyBorder="1" applyAlignment="1">
      <alignment horizontal="center" vertical="center"/>
    </xf>
    <xf numFmtId="164" fontId="17" fillId="2" borderId="2" xfId="3" applyFont="1" applyFill="1" applyBorder="1" applyAlignment="1">
      <alignment horizontal="center" vertical="center"/>
    </xf>
    <xf numFmtId="164" fontId="17" fillId="2" borderId="3" xfId="3" applyFont="1" applyFill="1" applyBorder="1" applyAlignment="1">
      <alignment horizontal="center" vertical="center"/>
    </xf>
    <xf numFmtId="164" fontId="16" fillId="2" borderId="1" xfId="3" applyFont="1" applyFill="1" applyBorder="1" applyAlignment="1">
      <alignment horizontal="center" vertical="center" wrapText="1"/>
    </xf>
    <xf numFmtId="0" fontId="13" fillId="0" borderId="1" xfId="7" applyFont="1" applyBorder="1" applyAlignment="1">
      <alignment horizontal="center" vertical="center" wrapText="1"/>
    </xf>
    <xf numFmtId="0" fontId="13" fillId="0" borderId="1" xfId="7" applyFont="1" applyBorder="1" applyAlignment="1">
      <alignment horizontal="left" vertical="center" wrapText="1"/>
    </xf>
    <xf numFmtId="44" fontId="13" fillId="0" borderId="1" xfId="8" applyFont="1" applyFill="1" applyBorder="1" applyAlignment="1">
      <alignment horizontal="left" vertical="center" wrapText="1"/>
    </xf>
    <xf numFmtId="44" fontId="13" fillId="0" borderId="2" xfId="8" applyFont="1" applyFill="1" applyBorder="1" applyAlignment="1">
      <alignment horizontal="left" vertical="center" wrapText="1"/>
    </xf>
    <xf numFmtId="44" fontId="13" fillId="0" borderId="3" xfId="8" applyFont="1" applyFill="1" applyBorder="1" applyAlignment="1">
      <alignment horizontal="left" vertical="center" wrapText="1"/>
    </xf>
    <xf numFmtId="49" fontId="22" fillId="2" borderId="0" xfId="6" applyNumberFormat="1" applyFont="1" applyFill="1" applyAlignment="1">
      <alignment horizontal="left" vertical="center" wrapText="1"/>
    </xf>
    <xf numFmtId="0" fontId="20" fillId="0" borderId="0" xfId="6" applyFont="1" applyAlignment="1">
      <alignment horizontal="left" vertical="top" wrapText="1"/>
    </xf>
    <xf numFmtId="0" fontId="8" fillId="2" borderId="1" xfId="6" applyFont="1" applyFill="1" applyBorder="1" applyAlignment="1">
      <alignment horizontal="center" vertical="top" wrapText="1"/>
    </xf>
    <xf numFmtId="0" fontId="8" fillId="2" borderId="2" xfId="6" applyFont="1" applyFill="1" applyBorder="1" applyAlignment="1">
      <alignment horizontal="center" vertical="top" wrapText="1"/>
    </xf>
    <xf numFmtId="0" fontId="8" fillId="2" borderId="3" xfId="6" applyFont="1" applyFill="1" applyBorder="1" applyAlignment="1">
      <alignment horizontal="center" vertical="top" wrapText="1"/>
    </xf>
    <xf numFmtId="49" fontId="17" fillId="0" borderId="2" xfId="6" applyNumberFormat="1" applyFont="1" applyBorder="1" applyAlignment="1">
      <alignment horizontal="right"/>
    </xf>
    <xf numFmtId="49" fontId="17" fillId="0" borderId="4" xfId="6" applyNumberFormat="1" applyFont="1" applyBorder="1" applyAlignment="1">
      <alignment horizontal="right"/>
    </xf>
    <xf numFmtId="164" fontId="17" fillId="0" borderId="2" xfId="3" applyFont="1" applyFill="1" applyBorder="1" applyAlignment="1">
      <alignment horizontal="center" vertical="center"/>
    </xf>
    <xf numFmtId="164" fontId="17" fillId="0" borderId="4" xfId="3" applyFont="1" applyFill="1" applyBorder="1" applyAlignment="1">
      <alignment horizontal="center" vertical="center"/>
    </xf>
    <xf numFmtId="164" fontId="17" fillId="0" borderId="3" xfId="3" applyFont="1" applyFill="1" applyBorder="1" applyAlignment="1">
      <alignment horizontal="center" vertical="center"/>
    </xf>
    <xf numFmtId="49" fontId="16" fillId="0" borderId="0" xfId="6" applyNumberFormat="1" applyFont="1" applyBorder="1" applyAlignment="1">
      <alignment horizontal="left" vertical="center" wrapText="1"/>
    </xf>
    <xf numFmtId="49" fontId="16" fillId="0" borderId="2" xfId="6" applyNumberFormat="1" applyFont="1" applyBorder="1" applyAlignment="1">
      <alignment horizontal="left" vertical="center" wrapText="1"/>
    </xf>
    <xf numFmtId="49" fontId="16" fillId="0" borderId="4" xfId="6" applyNumberFormat="1" applyFont="1" applyBorder="1" applyAlignment="1">
      <alignment horizontal="left" vertical="center" wrapText="1"/>
    </xf>
    <xf numFmtId="164" fontId="16" fillId="0" borderId="2" xfId="3" applyFont="1" applyFill="1" applyBorder="1" applyAlignment="1">
      <alignment horizontal="center" vertical="center"/>
    </xf>
    <xf numFmtId="164" fontId="16" fillId="0" borderId="4" xfId="3" applyFont="1" applyFill="1" applyBorder="1" applyAlignment="1">
      <alignment horizontal="center" vertical="center"/>
    </xf>
    <xf numFmtId="164" fontId="16" fillId="0" borderId="3" xfId="3" applyFont="1" applyFill="1" applyBorder="1" applyAlignment="1">
      <alignment horizontal="center" vertical="center"/>
    </xf>
    <xf numFmtId="164" fontId="16" fillId="0" borderId="2" xfId="3" applyFont="1" applyFill="1" applyBorder="1" applyAlignment="1">
      <alignment horizontal="right" vertical="center"/>
    </xf>
    <xf numFmtId="164" fontId="16" fillId="0" borderId="4" xfId="3" applyFont="1" applyFill="1" applyBorder="1" applyAlignment="1">
      <alignment horizontal="right" vertical="center"/>
    </xf>
    <xf numFmtId="164" fontId="16" fillId="0" borderId="3" xfId="3" applyFont="1" applyFill="1" applyBorder="1" applyAlignment="1">
      <alignment horizontal="right" vertical="center"/>
    </xf>
    <xf numFmtId="49" fontId="16" fillId="0" borderId="2" xfId="6" applyNumberFormat="1" applyFont="1" applyBorder="1" applyAlignment="1">
      <alignment horizontal="left" vertical="center"/>
    </xf>
    <xf numFmtId="49" fontId="16" fillId="0" borderId="4" xfId="6" applyNumberFormat="1" applyFont="1" applyBorder="1" applyAlignment="1">
      <alignment horizontal="left" vertical="center"/>
    </xf>
    <xf numFmtId="164" fontId="17" fillId="2" borderId="2" xfId="3" applyFont="1" applyFill="1" applyBorder="1" applyAlignment="1">
      <alignment horizontal="right"/>
    </xf>
    <xf numFmtId="164" fontId="17" fillId="2" borderId="4" xfId="3" applyFont="1" applyFill="1" applyBorder="1" applyAlignment="1">
      <alignment horizontal="right"/>
    </xf>
    <xf numFmtId="164" fontId="17" fillId="2" borderId="3" xfId="3" applyFont="1" applyFill="1" applyBorder="1" applyAlignment="1">
      <alignment horizontal="right"/>
    </xf>
    <xf numFmtId="0" fontId="17" fillId="0" borderId="2" xfId="6" applyFont="1" applyBorder="1" applyAlignment="1">
      <alignment horizontal="left"/>
    </xf>
    <xf numFmtId="0" fontId="17" fillId="0" borderId="4" xfId="6" applyFont="1" applyBorder="1" applyAlignment="1">
      <alignment horizontal="left"/>
    </xf>
    <xf numFmtId="0" fontId="17" fillId="0" borderId="2" xfId="6" applyFont="1" applyBorder="1" applyAlignment="1">
      <alignment horizontal="center"/>
    </xf>
    <xf numFmtId="0" fontId="17" fillId="0" borderId="4" xfId="6" applyFont="1" applyBorder="1" applyAlignment="1">
      <alignment horizontal="center"/>
    </xf>
    <xf numFmtId="0" fontId="17" fillId="0" borderId="3" xfId="6" applyFont="1" applyBorder="1" applyAlignment="1">
      <alignment horizontal="center"/>
    </xf>
    <xf numFmtId="49" fontId="16" fillId="2" borderId="2" xfId="6" applyNumberFormat="1" applyFont="1" applyFill="1" applyBorder="1"/>
    <xf numFmtId="49" fontId="16" fillId="2" borderId="4" xfId="6" applyNumberFormat="1" applyFont="1" applyFill="1" applyBorder="1"/>
    <xf numFmtId="49" fontId="16" fillId="2" borderId="3" xfId="6" applyNumberFormat="1" applyFont="1" applyFill="1" applyBorder="1"/>
    <xf numFmtId="164" fontId="16" fillId="2" borderId="2" xfId="3" applyFont="1" applyFill="1" applyBorder="1" applyAlignment="1"/>
    <xf numFmtId="164" fontId="16" fillId="2" borderId="4" xfId="3" applyFont="1" applyFill="1" applyBorder="1" applyAlignment="1"/>
    <xf numFmtId="164" fontId="16" fillId="2" borderId="3" xfId="3" applyFont="1" applyFill="1" applyBorder="1" applyAlignment="1"/>
    <xf numFmtId="49" fontId="13" fillId="2" borderId="0" xfId="6" applyNumberFormat="1" applyFont="1" applyFill="1" applyAlignment="1">
      <alignment horizontal="left" vertical="top" wrapText="1"/>
    </xf>
    <xf numFmtId="0" fontId="16" fillId="2" borderId="0" xfId="6" applyFont="1" applyFill="1" applyAlignment="1">
      <alignment horizontal="left" wrapText="1"/>
    </xf>
    <xf numFmtId="49" fontId="16" fillId="2" borderId="1" xfId="6" applyNumberFormat="1" applyFont="1" applyFill="1" applyBorder="1" applyAlignment="1">
      <alignment wrapText="1"/>
    </xf>
    <xf numFmtId="0" fontId="11" fillId="0" borderId="0" xfId="6" applyFont="1" applyAlignment="1">
      <alignment horizontal="center" vertical="top" wrapText="1"/>
    </xf>
    <xf numFmtId="0" fontId="11" fillId="0" borderId="0" xfId="6" applyFont="1" applyAlignment="1">
      <alignment horizontal="center" vertical="top"/>
    </xf>
    <xf numFmtId="0" fontId="12" fillId="2" borderId="0" xfId="6" applyFont="1" applyFill="1" applyAlignment="1">
      <alignment horizontal="left" vertical="top" wrapText="1"/>
    </xf>
    <xf numFmtId="0" fontId="14" fillId="2" borderId="0" xfId="6" applyFont="1" applyFill="1" applyAlignment="1">
      <alignment horizontal="center" vertical="top"/>
    </xf>
    <xf numFmtId="0" fontId="36" fillId="0" borderId="0" xfId="11" applyFont="1" applyFill="1" applyBorder="1" applyAlignment="1">
      <alignment horizontal="right" vertical="top" wrapText="1"/>
    </xf>
    <xf numFmtId="0" fontId="34" fillId="0" borderId="0" xfId="11" applyFont="1" applyFill="1" applyBorder="1" applyAlignment="1">
      <alignment horizontal="center" vertical="top" wrapText="1"/>
    </xf>
    <xf numFmtId="0" fontId="28" fillId="0" borderId="10" xfId="11" applyFont="1" applyFill="1" applyBorder="1" applyAlignment="1">
      <alignment horizontal="left" vertical="top" wrapText="1"/>
    </xf>
    <xf numFmtId="0" fontId="31" fillId="0" borderId="9" xfId="11" applyFont="1" applyFill="1" applyBorder="1" applyAlignment="1">
      <alignment horizontal="left" vertical="center" wrapText="1"/>
    </xf>
    <xf numFmtId="7" fontId="31" fillId="0" borderId="9" xfId="11" applyNumberFormat="1" applyFont="1" applyFill="1" applyBorder="1" applyAlignment="1">
      <alignment horizontal="right" vertical="top" wrapText="1"/>
    </xf>
    <xf numFmtId="0" fontId="35" fillId="3" borderId="9" xfId="11" applyFont="1" applyFill="1" applyBorder="1" applyAlignment="1">
      <alignment horizontal="left" wrapText="1"/>
    </xf>
    <xf numFmtId="7" fontId="35" fillId="3" borderId="9" xfId="11" applyNumberFormat="1" applyFont="1" applyFill="1" applyBorder="1" applyAlignment="1">
      <alignment horizontal="right" wrapText="1"/>
    </xf>
    <xf numFmtId="0" fontId="35" fillId="0" borderId="9" xfId="11" applyFont="1" applyFill="1" applyBorder="1" applyAlignment="1">
      <alignment horizontal="left" wrapText="1"/>
    </xf>
    <xf numFmtId="7" fontId="35" fillId="0" borderId="9" xfId="11" applyNumberFormat="1" applyFont="1" applyFill="1" applyBorder="1" applyAlignment="1">
      <alignment horizontal="right" wrapText="1"/>
    </xf>
    <xf numFmtId="0" fontId="31" fillId="0" borderId="0" xfId="11" applyFont="1" applyFill="1" applyBorder="1" applyAlignment="1">
      <alignment horizontal="right" vertical="center" wrapText="1"/>
    </xf>
    <xf numFmtId="0" fontId="32" fillId="0" borderId="0" xfId="11" applyFont="1" applyFill="1" applyBorder="1" applyAlignment="1">
      <alignment horizontal="left" wrapText="1"/>
    </xf>
    <xf numFmtId="0" fontId="30" fillId="0" borderId="0" xfId="11" applyFont="1" applyFill="1" applyBorder="1" applyAlignment="1">
      <alignment horizontal="center" vertical="top" wrapText="1"/>
    </xf>
    <xf numFmtId="0" fontId="28" fillId="0" borderId="8" xfId="11" applyFont="1" applyFill="1" applyBorder="1" applyAlignment="1">
      <alignment horizontal="left" vertical="top" wrapText="1"/>
    </xf>
    <xf numFmtId="0" fontId="31" fillId="0" borderId="0" xfId="11" applyFont="1" applyFill="1" applyBorder="1" applyAlignment="1">
      <alignment horizontal="left" vertical="center" wrapText="1"/>
    </xf>
    <xf numFmtId="0" fontId="33" fillId="0" borderId="0" xfId="11" applyFont="1" applyFill="1" applyBorder="1" applyAlignment="1">
      <alignment horizontal="center" vertical="top" wrapText="1"/>
    </xf>
    <xf numFmtId="0" fontId="34" fillId="0" borderId="0" xfId="11" applyFont="1" applyFill="1" applyBorder="1" applyAlignment="1">
      <alignment horizontal="center" wrapText="1"/>
    </xf>
    <xf numFmtId="0" fontId="27" fillId="0" borderId="0" xfId="11" applyFont="1" applyFill="1" applyBorder="1" applyAlignment="1">
      <alignment horizontal="center" vertical="top" wrapText="1"/>
    </xf>
    <xf numFmtId="0" fontId="28" fillId="0" borderId="0" xfId="11" applyFont="1" applyFill="1" applyBorder="1" applyAlignment="1">
      <alignment horizontal="left" vertical="top" wrapText="1"/>
    </xf>
    <xf numFmtId="0" fontId="29" fillId="0" borderId="0" xfId="11" applyFont="1" applyFill="1" applyBorder="1" applyAlignment="1">
      <alignment horizontal="center" vertical="top" wrapText="1"/>
    </xf>
  </cellXfs>
  <cellStyles count="12">
    <cellStyle name="Hipervínculo 2" xfId="1"/>
    <cellStyle name="Millares 2" xfId="10"/>
    <cellStyle name="Moneda 2" xfId="3"/>
    <cellStyle name="Moneda 3" xfId="8"/>
    <cellStyle name="Normal" xfId="0" builtinId="0"/>
    <cellStyle name="Normal 2" xfId="2"/>
    <cellStyle name="Normal 3" xfId="4"/>
    <cellStyle name="Normal 4" xfId="6"/>
    <cellStyle name="Normal 5" xfId="7"/>
    <cellStyle name="Normal 6" xfId="11"/>
    <cellStyle name="Porcentaje 2" xfId="5"/>
    <cellStyle name="Porcentaje 3" xfId="9"/>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133350</xdr:colOff>
      <xdr:row>332</xdr:row>
      <xdr:rowOff>82925</xdr:rowOff>
    </xdr:from>
    <xdr:to>
      <xdr:col>15</xdr:col>
      <xdr:colOff>990600</xdr:colOff>
      <xdr:row>336</xdr:row>
      <xdr:rowOff>104093</xdr:rowOff>
    </xdr:to>
    <xdr:sp macro="" textlink="">
      <xdr:nvSpPr>
        <xdr:cNvPr id="2" name="Cuadro de texto 1">
          <a:extLst>
            <a:ext uri="{FF2B5EF4-FFF2-40B4-BE49-F238E27FC236}">
              <a16:creationId xmlns:a16="http://schemas.microsoft.com/office/drawing/2014/main" id="{36B361C3-96E7-49DB-B5FA-CE0730A89318}"/>
            </a:ext>
          </a:extLst>
        </xdr:cNvPr>
        <xdr:cNvSpPr txBox="1"/>
      </xdr:nvSpPr>
      <xdr:spPr>
        <a:xfrm>
          <a:off x="133350" y="81264500"/>
          <a:ext cx="8334375" cy="630768"/>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i="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0">
              <a:effectLst/>
              <a:latin typeface="Arial" panose="020B0604020202020204" pitchFamily="34" charset="0"/>
              <a:ea typeface="Calibri" panose="020F0502020204030204" pitchFamily="34" charset="0"/>
              <a:cs typeface="Times New Roman" panose="02020603050405020304" pitchFamily="18" charset="0"/>
            </a:rPr>
            <a:t>"MUNICIPIO</a:t>
          </a:r>
          <a:r>
            <a:rPr lang="es-MX" sz="900" b="1" i="0" baseline="0">
              <a:effectLst/>
              <a:latin typeface="Arial" panose="020B0604020202020204" pitchFamily="34" charset="0"/>
              <a:ea typeface="Calibri" panose="020F0502020204030204" pitchFamily="34" charset="0"/>
              <a:cs typeface="Times New Roman" panose="02020603050405020304" pitchFamily="18" charset="0"/>
            </a:rPr>
            <a:t> DE NOPALA DE VILLAGRAN</a:t>
          </a:r>
          <a:r>
            <a:rPr lang="es-MX" sz="900" b="1" i="0">
              <a:effectLst/>
              <a:latin typeface="Arial" panose="020B0604020202020204" pitchFamily="34" charset="0"/>
              <a:ea typeface="Calibri" panose="020F0502020204030204" pitchFamily="34" charset="0"/>
              <a:cs typeface="Times New Roman" panose="02020603050405020304" pitchFamily="18" charset="0"/>
            </a:rPr>
            <a:t>”</a:t>
          </a:r>
          <a:r>
            <a:rPr lang="es-MX" sz="900" b="0" i="0">
              <a:effectLst/>
              <a:latin typeface="Arial" panose="020B0604020202020204" pitchFamily="34" charset="0"/>
              <a:ea typeface="Calibri" panose="020F0502020204030204" pitchFamily="34" charset="0"/>
              <a:cs typeface="Times New Roman" panose="02020603050405020304" pitchFamily="18" charset="0"/>
            </a:rPr>
            <a:t>.</a:t>
          </a:r>
          <a:r>
            <a:rPr lang="es-MX" sz="900" b="1" i="0">
              <a:effectLst/>
              <a:latin typeface="Arial" panose="020B0604020202020204" pitchFamily="34" charset="0"/>
              <a:ea typeface="Calibri" panose="020F0502020204030204" pitchFamily="34" charset="0"/>
              <a:cs typeface="Times New Roman" panose="02020603050405020304" pitchFamily="18" charset="0"/>
            </a:rPr>
            <a:t> </a:t>
          </a:r>
          <a:r>
            <a:rPr lang="es-MX" sz="900" i="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050" i="0">
            <a:effectLst/>
            <a:ea typeface="Calibri" panose="020F0502020204030204" pitchFamily="34" charset="0"/>
            <a:cs typeface="Times New Roman" panose="02020603050405020304" pitchFamily="18" charset="0"/>
          </a:endParaRPr>
        </a:p>
      </xdr:txBody>
    </xdr:sp>
    <xdr:clientData/>
  </xdr:twoCellAnchor>
  <xdr:oneCellAnchor>
    <xdr:from>
      <xdr:col>7</xdr:col>
      <xdr:colOff>406977</xdr:colOff>
      <xdr:row>236</xdr:row>
      <xdr:rowOff>147204</xdr:rowOff>
    </xdr:from>
    <xdr:ext cx="2286000" cy="486833"/>
    <xdr:sp macro="" textlink="">
      <xdr:nvSpPr>
        <xdr:cNvPr id="4" name="Rectángulo 3">
          <a:extLst>
            <a:ext uri="{FF2B5EF4-FFF2-40B4-BE49-F238E27FC236}">
              <a16:creationId xmlns:a16="http://schemas.microsoft.com/office/drawing/2014/main" id="{5A0D79AF-E82F-492A-B964-8A21D8D77B07}"/>
            </a:ext>
          </a:extLst>
        </xdr:cNvPr>
        <xdr:cNvSpPr/>
      </xdr:nvSpPr>
      <xdr:spPr>
        <a:xfrm>
          <a:off x="3397827" y="54849279"/>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7</xdr:col>
      <xdr:colOff>493567</xdr:colOff>
      <xdr:row>244</xdr:row>
      <xdr:rowOff>17318</xdr:rowOff>
    </xdr:from>
    <xdr:ext cx="2286000" cy="486833"/>
    <xdr:sp macro="" textlink="">
      <xdr:nvSpPr>
        <xdr:cNvPr id="5" name="Rectángulo 4">
          <a:extLst>
            <a:ext uri="{FF2B5EF4-FFF2-40B4-BE49-F238E27FC236}">
              <a16:creationId xmlns:a16="http://schemas.microsoft.com/office/drawing/2014/main" id="{749D4694-ABB1-45A3-923E-B7242A285290}"/>
            </a:ext>
          </a:extLst>
        </xdr:cNvPr>
        <xdr:cNvSpPr/>
      </xdr:nvSpPr>
      <xdr:spPr>
        <a:xfrm>
          <a:off x="3484417" y="56519618"/>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381001</xdr:colOff>
      <xdr:row>130</xdr:row>
      <xdr:rowOff>115661</xdr:rowOff>
    </xdr:from>
    <xdr:ext cx="2286000" cy="486833"/>
    <xdr:sp macro="" textlink="">
      <xdr:nvSpPr>
        <xdr:cNvPr id="6" name="Rectángulo 5">
          <a:extLst>
            <a:ext uri="{FF2B5EF4-FFF2-40B4-BE49-F238E27FC236}">
              <a16:creationId xmlns:a16="http://schemas.microsoft.com/office/drawing/2014/main" id="{FFC1A0B2-933B-4C2A-9BFF-20CF95F40F0F}"/>
            </a:ext>
          </a:extLst>
        </xdr:cNvPr>
        <xdr:cNvSpPr/>
      </xdr:nvSpPr>
      <xdr:spPr>
        <a:xfrm>
          <a:off x="4095751" y="32986436"/>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419099</xdr:colOff>
      <xdr:row>184</xdr:row>
      <xdr:rowOff>61862</xdr:rowOff>
    </xdr:from>
    <xdr:ext cx="2389416" cy="530658"/>
    <xdr:sp macro="" textlink="">
      <xdr:nvSpPr>
        <xdr:cNvPr id="7" name="Rectángulo 6">
          <a:extLst>
            <a:ext uri="{FF2B5EF4-FFF2-40B4-BE49-F238E27FC236}">
              <a16:creationId xmlns:a16="http://schemas.microsoft.com/office/drawing/2014/main" id="{21428A4A-2A2F-4F42-8C55-AF8EB271BF68}"/>
            </a:ext>
          </a:extLst>
        </xdr:cNvPr>
        <xdr:cNvSpPr/>
      </xdr:nvSpPr>
      <xdr:spPr>
        <a:xfrm>
          <a:off x="4133849" y="44438837"/>
          <a:ext cx="2389416" cy="530658"/>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MX" sz="2800" b="1" cap="none" spc="0">
              <a:ln/>
              <a:solidFill>
                <a:schemeClr val="tx1"/>
              </a:solidFill>
              <a:effectLst/>
            </a:rPr>
            <a:t>NO APLICA</a:t>
          </a:r>
        </a:p>
      </xdr:txBody>
    </xdr:sp>
    <xdr:clientData/>
  </xdr:oneCellAnchor>
  <xdr:twoCellAnchor>
    <xdr:from>
      <xdr:col>12</xdr:col>
      <xdr:colOff>236810</xdr:colOff>
      <xdr:row>326</xdr:row>
      <xdr:rowOff>103869</xdr:rowOff>
    </xdr:from>
    <xdr:to>
      <xdr:col>15</xdr:col>
      <xdr:colOff>1017105</xdr:colOff>
      <xdr:row>329</xdr:row>
      <xdr:rowOff>134257</xdr:rowOff>
    </xdr:to>
    <xdr:sp macro="" textlink="">
      <xdr:nvSpPr>
        <xdr:cNvPr id="8" name="Cuadro de texto 5">
          <a:extLst>
            <a:ext uri="{FF2B5EF4-FFF2-40B4-BE49-F238E27FC236}">
              <a16:creationId xmlns:a16="http://schemas.microsoft.com/office/drawing/2014/main" id="{F1C341EB-B790-4D7E-B2B8-11E308FF1B5F}"/>
            </a:ext>
          </a:extLst>
        </xdr:cNvPr>
        <xdr:cNvSpPr txBox="1"/>
      </xdr:nvSpPr>
      <xdr:spPr>
        <a:xfrm>
          <a:off x="6208985" y="79942419"/>
          <a:ext cx="2285245" cy="916213"/>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REVISÓ:</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___________________________</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C. JOSE JUAN LOPEZ ZAMUDIO</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SINDICO PROCURADOR </a:t>
          </a:r>
        </a:p>
      </xdr:txBody>
    </xdr:sp>
    <xdr:clientData/>
  </xdr:twoCellAnchor>
  <xdr:twoCellAnchor>
    <xdr:from>
      <xdr:col>0</xdr:col>
      <xdr:colOff>176893</xdr:colOff>
      <xdr:row>326</xdr:row>
      <xdr:rowOff>156483</xdr:rowOff>
    </xdr:from>
    <xdr:to>
      <xdr:col>6</xdr:col>
      <xdr:colOff>488996</xdr:colOff>
      <xdr:row>330</xdr:row>
      <xdr:rowOff>10930</xdr:rowOff>
    </xdr:to>
    <xdr:sp macro="" textlink="">
      <xdr:nvSpPr>
        <xdr:cNvPr id="9" name="Cuadro de texto 4">
          <a:extLst>
            <a:ext uri="{FF2B5EF4-FFF2-40B4-BE49-F238E27FC236}">
              <a16:creationId xmlns:a16="http://schemas.microsoft.com/office/drawing/2014/main" id="{3C53F658-9355-42D0-B4FD-9B4ED66B242C}"/>
            </a:ext>
          </a:extLst>
        </xdr:cNvPr>
        <xdr:cNvSpPr txBox="1"/>
      </xdr:nvSpPr>
      <xdr:spPr>
        <a:xfrm>
          <a:off x="176893" y="79995033"/>
          <a:ext cx="2721928" cy="892672"/>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AUTORIZÓ:</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________________________________</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MTRA. DIANA</a:t>
          </a:r>
          <a:r>
            <a:rPr lang="es-MX" sz="900" b="1" baseline="0">
              <a:effectLst/>
              <a:latin typeface="Arial" panose="020B0604020202020204" pitchFamily="34" charset="0"/>
              <a:ea typeface="Calibri" panose="020F0502020204030204" pitchFamily="34" charset="0"/>
              <a:cs typeface="Arial" panose="020B0604020202020204" pitchFamily="34" charset="0"/>
            </a:rPr>
            <a:t> MORENO REA</a:t>
          </a:r>
        </a:p>
        <a:p>
          <a:pPr algn="ctr">
            <a:lnSpc>
              <a:spcPct val="107000"/>
            </a:lnSpc>
            <a:spcAft>
              <a:spcPts val="800"/>
            </a:spcAft>
          </a:pPr>
          <a:r>
            <a:rPr lang="es-MX" sz="900" b="1" baseline="0">
              <a:effectLst/>
              <a:latin typeface="Arial" panose="020B0604020202020204" pitchFamily="34" charset="0"/>
              <a:ea typeface="Calibri" panose="020F0502020204030204" pitchFamily="34" charset="0"/>
              <a:cs typeface="Arial" panose="020B0604020202020204" pitchFamily="34" charset="0"/>
            </a:rPr>
            <a:t>PRESIDENTA </a:t>
          </a:r>
          <a:r>
            <a:rPr lang="es-MX" sz="900" b="1">
              <a:effectLst/>
              <a:latin typeface="Arial" panose="020B0604020202020204" pitchFamily="34" charset="0"/>
              <a:ea typeface="Calibri" panose="020F0502020204030204" pitchFamily="34" charset="0"/>
              <a:cs typeface="Arial" panose="020B0604020202020204" pitchFamily="34" charset="0"/>
            </a:rPr>
            <a:t>MUNICIPAL CONSTITUCIONAL </a:t>
          </a:r>
        </a:p>
      </xdr:txBody>
    </xdr:sp>
    <xdr:clientData/>
  </xdr:twoCellAnchor>
  <xdr:twoCellAnchor>
    <xdr:from>
      <xdr:col>7</xdr:col>
      <xdr:colOff>139140</xdr:colOff>
      <xdr:row>326</xdr:row>
      <xdr:rowOff>99333</xdr:rowOff>
    </xdr:from>
    <xdr:to>
      <xdr:col>11</xdr:col>
      <xdr:colOff>441067</xdr:colOff>
      <xdr:row>329</xdr:row>
      <xdr:rowOff>145598</xdr:rowOff>
    </xdr:to>
    <xdr:sp macro="" textlink="">
      <xdr:nvSpPr>
        <xdr:cNvPr id="10" name="Cuadro de texto 1">
          <a:extLst>
            <a:ext uri="{FF2B5EF4-FFF2-40B4-BE49-F238E27FC236}">
              <a16:creationId xmlns:a16="http://schemas.microsoft.com/office/drawing/2014/main" id="{67E1FC28-00A5-4E69-BD09-27FC14B93A96}"/>
            </a:ext>
          </a:extLst>
        </xdr:cNvPr>
        <xdr:cNvSpPr txBox="1"/>
      </xdr:nvSpPr>
      <xdr:spPr>
        <a:xfrm>
          <a:off x="3129990" y="79937883"/>
          <a:ext cx="2759377" cy="93209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ELABORÓ:</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_______________________________</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C.P.</a:t>
          </a:r>
          <a:r>
            <a:rPr lang="es-MX" sz="900" b="1" baseline="0">
              <a:effectLst/>
              <a:latin typeface="Arial" panose="020B0604020202020204" pitchFamily="34" charset="0"/>
              <a:ea typeface="Calibri" panose="020F0502020204030204" pitchFamily="34" charset="0"/>
              <a:cs typeface="Arial" panose="020B0604020202020204" pitchFamily="34" charset="0"/>
            </a:rPr>
            <a:t> AGUSTO SILVESTRE CASTILLO LOZADA</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TESORERO MUNICIPAL</a:t>
          </a:r>
        </a:p>
      </xdr:txBody>
    </xdr:sp>
    <xdr:clientData/>
  </xdr:twoCellAnchor>
  <xdr:twoCellAnchor>
    <xdr:from>
      <xdr:col>1</xdr:col>
      <xdr:colOff>0</xdr:colOff>
      <xdr:row>1</xdr:row>
      <xdr:rowOff>13607</xdr:rowOff>
    </xdr:from>
    <xdr:to>
      <xdr:col>4</xdr:col>
      <xdr:colOff>487136</xdr:colOff>
      <xdr:row>1</xdr:row>
      <xdr:rowOff>489857</xdr:rowOff>
    </xdr:to>
    <xdr:pic>
      <xdr:nvPicPr>
        <xdr:cNvPr id="11" name="image1.png"/>
        <xdr:cNvPicPr>
          <a:picLocks noChangeAspect="1"/>
        </xdr:cNvPicPr>
      </xdr:nvPicPr>
      <xdr:blipFill>
        <a:blip xmlns:r="http://schemas.openxmlformats.org/officeDocument/2006/relationships" r:embed="rId1"/>
        <a:stretch>
          <a:fillRect/>
        </a:stretch>
      </xdr:blipFill>
      <xdr:spPr>
        <a:xfrm>
          <a:off x="238125" y="163286"/>
          <a:ext cx="160972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57150"/>
          <a:ext cx="1609725" cy="342900"/>
        </a:xfrm>
        <a:prstGeom prst="rect">
          <a:avLst/>
        </a:prstGeom>
      </xdr:spPr>
    </xdr:pic>
    <xdr:clientData/>
  </xdr:twoCellAnchor>
  <xdr:twoCellAnchor>
    <xdr:from>
      <xdr:col>0</xdr:col>
      <xdr:colOff>114300</xdr:colOff>
      <xdr:row>49</xdr:row>
      <xdr:rowOff>161925</xdr:rowOff>
    </xdr:from>
    <xdr:to>
      <xdr:col>19</xdr:col>
      <xdr:colOff>66675</xdr:colOff>
      <xdr:row>49</xdr:row>
      <xdr:rowOff>781050</xdr:rowOff>
    </xdr:to>
    <xdr:sp macro="" textlink="">
      <xdr:nvSpPr>
        <xdr:cNvPr id="3" name="Cuadro de texto 1"/>
        <xdr:cNvSpPr txBox="1"/>
      </xdr:nvSpPr>
      <xdr:spPr>
        <a:xfrm>
          <a:off x="114300" y="5686425"/>
          <a:ext cx="9020175" cy="6191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NOPALA</a:t>
          </a:r>
          <a:r>
            <a:rPr lang="es-MX" sz="900" b="1" i="1" baseline="0">
              <a:effectLst/>
              <a:latin typeface="Arial" panose="020B0604020202020204" pitchFamily="34" charset="0"/>
              <a:ea typeface="Calibri" panose="020F0502020204030204" pitchFamily="34" charset="0"/>
              <a:cs typeface="Times New Roman" panose="02020603050405020304" pitchFamily="18" charset="0"/>
            </a:rPr>
            <a:t> DE VILLAGRAN</a:t>
          </a:r>
          <a:r>
            <a:rPr lang="es-MX" sz="900" b="1" i="1">
              <a:effectLst/>
              <a:latin typeface="Arial" panose="020B0604020202020204" pitchFamily="34" charset="0"/>
              <a:ea typeface="Calibri" panose="020F0502020204030204" pitchFamily="34" charset="0"/>
              <a:cs typeface="Times New Roman" panose="02020603050405020304" pitchFamily="18" charset="0"/>
            </a:rPr>
            <a:t>”.</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0</xdr:col>
      <xdr:colOff>114300</xdr:colOff>
      <xdr:row>46</xdr:row>
      <xdr:rowOff>66675</xdr:rowOff>
    </xdr:from>
    <xdr:to>
      <xdr:col>19</xdr:col>
      <xdr:colOff>45121</xdr:colOff>
      <xdr:row>49</xdr:row>
      <xdr:rowOff>119380</xdr:rowOff>
    </xdr:to>
    <xdr:sp macro="" textlink="">
      <xdr:nvSpPr>
        <xdr:cNvPr id="4" name="Cuadro de texto 2"/>
        <xdr:cNvSpPr txBox="1"/>
      </xdr:nvSpPr>
      <xdr:spPr>
        <a:xfrm>
          <a:off x="114300" y="5276850"/>
          <a:ext cx="8998621" cy="36703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57150"/>
          <a:ext cx="1609725" cy="342900"/>
        </a:xfrm>
        <a:prstGeom prst="rect">
          <a:avLst/>
        </a:prstGeom>
      </xdr:spPr>
    </xdr:pic>
    <xdr:clientData/>
  </xdr:twoCellAnchor>
  <xdr:twoCellAnchor>
    <xdr:from>
      <xdr:col>0</xdr:col>
      <xdr:colOff>0</xdr:colOff>
      <xdr:row>53</xdr:row>
      <xdr:rowOff>0</xdr:rowOff>
    </xdr:from>
    <xdr:to>
      <xdr:col>6</xdr:col>
      <xdr:colOff>0</xdr:colOff>
      <xdr:row>58</xdr:row>
      <xdr:rowOff>0</xdr:rowOff>
    </xdr:to>
    <xdr:pic>
      <xdr:nvPicPr>
        <xdr:cNvPr id="3" name="image2.png"/>
        <xdr:cNvPicPr>
          <a:picLocks noChangeAspect="1"/>
        </xdr:cNvPicPr>
      </xdr:nvPicPr>
      <xdr:blipFill>
        <a:blip xmlns:r="http://schemas.openxmlformats.org/officeDocument/2006/relationships" r:embed="rId1"/>
        <a:stretch>
          <a:fillRect/>
        </a:stretch>
      </xdr:blipFill>
      <xdr:spPr>
        <a:xfrm>
          <a:off x="0" y="6419850"/>
          <a:ext cx="1609725" cy="342900"/>
        </a:xfrm>
        <a:prstGeom prst="rect">
          <a:avLst/>
        </a:prstGeom>
      </xdr:spPr>
    </xdr:pic>
    <xdr:clientData/>
  </xdr:twoCellAnchor>
  <xdr:twoCellAnchor>
    <xdr:from>
      <xdr:col>2</xdr:col>
      <xdr:colOff>0</xdr:colOff>
      <xdr:row>87</xdr:row>
      <xdr:rowOff>409575</xdr:rowOff>
    </xdr:from>
    <xdr:to>
      <xdr:col>12</xdr:col>
      <xdr:colOff>57150</xdr:colOff>
      <xdr:row>87</xdr:row>
      <xdr:rowOff>1028700</xdr:rowOff>
    </xdr:to>
    <xdr:sp macro="" textlink="">
      <xdr:nvSpPr>
        <xdr:cNvPr id="4" name="Cuadro de texto 1"/>
        <xdr:cNvSpPr txBox="1"/>
      </xdr:nvSpPr>
      <xdr:spPr>
        <a:xfrm>
          <a:off x="266700" y="10258425"/>
          <a:ext cx="7972425" cy="6191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NOPALA</a:t>
          </a:r>
          <a:r>
            <a:rPr lang="es-MX" sz="900" b="1" i="1" baseline="0">
              <a:effectLst/>
              <a:latin typeface="Arial" panose="020B0604020202020204" pitchFamily="34" charset="0"/>
              <a:ea typeface="Calibri" panose="020F0502020204030204" pitchFamily="34" charset="0"/>
              <a:cs typeface="Times New Roman" panose="02020603050405020304" pitchFamily="18" charset="0"/>
            </a:rPr>
            <a:t> DE VILLAGRAN</a:t>
          </a:r>
          <a:r>
            <a:rPr lang="es-MX" sz="900" b="1" i="1">
              <a:effectLst/>
              <a:latin typeface="Arial" panose="020B0604020202020204" pitchFamily="34" charset="0"/>
              <a:ea typeface="Calibri" panose="020F0502020204030204" pitchFamily="34" charset="0"/>
              <a:cs typeface="Times New Roman" panose="02020603050405020304" pitchFamily="18" charset="0"/>
            </a:rPr>
            <a:t>”.</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2</xdr:col>
      <xdr:colOff>0</xdr:colOff>
      <xdr:row>87</xdr:row>
      <xdr:rowOff>0</xdr:rowOff>
    </xdr:from>
    <xdr:to>
      <xdr:col>12</xdr:col>
      <xdr:colOff>38100</xdr:colOff>
      <xdr:row>87</xdr:row>
      <xdr:rowOff>367030</xdr:rowOff>
    </xdr:to>
    <xdr:sp macro="" textlink="">
      <xdr:nvSpPr>
        <xdr:cNvPr id="5" name="Cuadro de texto 2"/>
        <xdr:cNvSpPr txBox="1"/>
      </xdr:nvSpPr>
      <xdr:spPr>
        <a:xfrm>
          <a:off x="266700" y="9848850"/>
          <a:ext cx="7953375" cy="36703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338"/>
  <sheetViews>
    <sheetView view="pageBreakPreview" zoomScale="140" zoomScaleNormal="100" zoomScaleSheetLayoutView="140" workbookViewId="0">
      <selection activeCell="P318" sqref="P318"/>
    </sheetView>
  </sheetViews>
  <sheetFormatPr baseColWidth="10" defaultColWidth="9.33203125" defaultRowHeight="12" customHeight="1" x14ac:dyDescent="0.2"/>
  <cols>
    <col min="1" max="2" width="4.1640625" style="1" customWidth="1"/>
    <col min="3" max="3" width="6.33203125" style="1" customWidth="1"/>
    <col min="4" max="6" width="9.1640625" style="1" customWidth="1"/>
    <col min="7" max="7" width="10.1640625" style="1" customWidth="1"/>
    <col min="8" max="8" width="12.6640625" style="1" customWidth="1"/>
    <col min="9" max="9" width="9.1640625" style="1" customWidth="1"/>
    <col min="10" max="10" width="12" style="1" customWidth="1"/>
    <col min="11" max="13" width="9.1640625" style="1" customWidth="1"/>
    <col min="14" max="14" width="8.5" style="1" customWidth="1"/>
    <col min="15" max="15" width="8.6640625" style="1" customWidth="1"/>
    <col min="16" max="16" width="19.5" style="1" customWidth="1"/>
    <col min="17" max="17" width="5.6640625" style="1" customWidth="1"/>
    <col min="18" max="18" width="21" style="1" customWidth="1"/>
    <col min="19" max="19" width="21" style="1" bestFit="1" customWidth="1"/>
    <col min="20" max="20" width="14.5" style="1" bestFit="1" customWidth="1"/>
    <col min="21" max="16384" width="9.33203125" style="1"/>
  </cols>
  <sheetData>
    <row r="1" spans="1:16" ht="12" customHeight="1" x14ac:dyDescent="0.2">
      <c r="A1" s="281" t="s">
        <v>341</v>
      </c>
      <c r="B1" s="282"/>
      <c r="C1" s="282"/>
      <c r="D1" s="282"/>
      <c r="E1" s="282"/>
      <c r="F1" s="282"/>
      <c r="G1" s="282"/>
      <c r="H1" s="282"/>
      <c r="I1" s="282"/>
      <c r="J1" s="282"/>
      <c r="K1" s="282"/>
      <c r="L1" s="282"/>
      <c r="M1" s="282"/>
      <c r="N1" s="282"/>
      <c r="O1" s="282"/>
      <c r="P1" s="282"/>
    </row>
    <row r="2" spans="1:16" ht="42" customHeight="1" x14ac:dyDescent="0.2">
      <c r="A2" s="282"/>
      <c r="B2" s="282"/>
      <c r="C2" s="282"/>
      <c r="D2" s="282"/>
      <c r="E2" s="282"/>
      <c r="F2" s="282"/>
      <c r="G2" s="282"/>
      <c r="H2" s="282"/>
      <c r="I2" s="282"/>
      <c r="J2" s="282"/>
      <c r="K2" s="282"/>
      <c r="L2" s="282"/>
      <c r="M2" s="282"/>
      <c r="N2" s="282"/>
      <c r="O2" s="282"/>
      <c r="P2" s="282"/>
    </row>
    <row r="3" spans="1:16" ht="10.5" customHeight="1" x14ac:dyDescent="0.2">
      <c r="A3" s="2"/>
      <c r="B3" s="2"/>
      <c r="C3" s="2"/>
      <c r="D3" s="2"/>
      <c r="E3" s="2"/>
      <c r="F3" s="2"/>
      <c r="G3" s="2"/>
      <c r="H3" s="2"/>
      <c r="I3" s="2"/>
      <c r="J3" s="2"/>
      <c r="K3" s="2"/>
      <c r="L3" s="2"/>
      <c r="M3" s="2"/>
      <c r="N3" s="2"/>
      <c r="O3" s="2"/>
      <c r="P3" s="2"/>
    </row>
    <row r="4" spans="1:16" s="3" customFormat="1" ht="16.5" customHeight="1" x14ac:dyDescent="0.2">
      <c r="A4" s="283" t="s">
        <v>296</v>
      </c>
      <c r="B4" s="283"/>
      <c r="C4" s="283"/>
      <c r="D4" s="283"/>
      <c r="E4" s="283"/>
      <c r="F4" s="283"/>
      <c r="G4" s="283"/>
      <c r="H4" s="283"/>
      <c r="I4" s="283"/>
      <c r="J4" s="283"/>
      <c r="K4" s="283"/>
      <c r="L4" s="283"/>
      <c r="M4" s="283"/>
      <c r="N4" s="283"/>
      <c r="O4" s="283"/>
      <c r="P4" s="283"/>
    </row>
    <row r="5" spans="1:16" s="3" customFormat="1" ht="14.25" x14ac:dyDescent="0.2">
      <c r="A5" s="283"/>
      <c r="B5" s="283"/>
      <c r="C5" s="283"/>
      <c r="D5" s="283"/>
      <c r="E5" s="283"/>
      <c r="F5" s="283"/>
      <c r="G5" s="283"/>
      <c r="H5" s="283"/>
      <c r="I5" s="283"/>
      <c r="J5" s="283"/>
      <c r="K5" s="283"/>
      <c r="L5" s="283"/>
      <c r="M5" s="283"/>
      <c r="N5" s="283"/>
      <c r="O5" s="283"/>
      <c r="P5" s="283"/>
    </row>
    <row r="6" spans="1:16" s="3" customFormat="1" ht="14.25" x14ac:dyDescent="0.2">
      <c r="A6" s="283"/>
      <c r="B6" s="283"/>
      <c r="C6" s="283"/>
      <c r="D6" s="283"/>
      <c r="E6" s="283"/>
      <c r="F6" s="283"/>
      <c r="G6" s="283"/>
      <c r="H6" s="283"/>
      <c r="I6" s="283"/>
      <c r="J6" s="283"/>
      <c r="K6" s="283"/>
      <c r="L6" s="283"/>
      <c r="M6" s="283"/>
      <c r="N6" s="283"/>
      <c r="O6" s="283"/>
      <c r="P6" s="283"/>
    </row>
    <row r="7" spans="1:16" s="3" customFormat="1" ht="33" customHeight="1" x14ac:dyDescent="0.2">
      <c r="A7" s="283"/>
      <c r="B7" s="283"/>
      <c r="C7" s="283"/>
      <c r="D7" s="283"/>
      <c r="E7" s="283"/>
      <c r="F7" s="283"/>
      <c r="G7" s="283"/>
      <c r="H7" s="283"/>
      <c r="I7" s="283"/>
      <c r="J7" s="283"/>
      <c r="K7" s="283"/>
      <c r="L7" s="283"/>
      <c r="M7" s="283"/>
      <c r="N7" s="283"/>
      <c r="O7" s="283"/>
      <c r="P7" s="283"/>
    </row>
    <row r="8" spans="1:16" s="6" customFormat="1" ht="15" x14ac:dyDescent="0.2">
      <c r="A8" s="284"/>
      <c r="B8" s="4" t="s">
        <v>126</v>
      </c>
      <c r="C8" s="5" t="s">
        <v>127</v>
      </c>
      <c r="D8" s="5"/>
      <c r="E8" s="5"/>
      <c r="F8" s="5"/>
      <c r="G8" s="5"/>
      <c r="H8" s="5"/>
      <c r="I8" s="5"/>
      <c r="J8" s="5"/>
      <c r="K8" s="5"/>
      <c r="L8" s="5"/>
      <c r="M8" s="5"/>
      <c r="N8" s="5"/>
      <c r="O8" s="5"/>
      <c r="P8" s="5"/>
    </row>
    <row r="9" spans="1:16" s="6" customFormat="1" ht="15" x14ac:dyDescent="0.2">
      <c r="A9" s="284"/>
      <c r="B9" s="4" t="s">
        <v>128</v>
      </c>
      <c r="C9" s="5" t="s">
        <v>129</v>
      </c>
      <c r="D9" s="5"/>
      <c r="E9" s="5"/>
      <c r="F9" s="5"/>
      <c r="G9" s="5"/>
      <c r="H9" s="5"/>
      <c r="I9" s="5"/>
      <c r="J9" s="5"/>
      <c r="K9" s="5"/>
      <c r="L9" s="5"/>
      <c r="M9" s="5"/>
      <c r="N9" s="5"/>
      <c r="O9" s="5"/>
      <c r="P9" s="5"/>
    </row>
    <row r="10" spans="1:16" s="6" customFormat="1" ht="15" x14ac:dyDescent="0.2">
      <c r="A10" s="284"/>
      <c r="B10" s="4" t="s">
        <v>130</v>
      </c>
      <c r="C10" s="5" t="s">
        <v>2</v>
      </c>
      <c r="D10" s="5"/>
      <c r="E10" s="5"/>
      <c r="F10" s="5"/>
      <c r="G10" s="5"/>
      <c r="H10" s="5"/>
      <c r="I10" s="5"/>
      <c r="J10" s="5"/>
      <c r="K10" s="5"/>
      <c r="L10" s="5"/>
      <c r="M10" s="5"/>
      <c r="N10" s="5"/>
      <c r="O10" s="5"/>
      <c r="P10" s="5"/>
    </row>
    <row r="11" spans="1:16" s="7" customFormat="1" ht="21" customHeight="1" x14ac:dyDescent="0.2">
      <c r="A11" s="125" t="s">
        <v>131</v>
      </c>
      <c r="B11" s="125"/>
      <c r="C11" s="125"/>
      <c r="D11" s="125"/>
      <c r="E11" s="125"/>
      <c r="F11" s="125"/>
      <c r="G11" s="125"/>
      <c r="H11" s="125"/>
      <c r="I11" s="125"/>
      <c r="J11" s="125"/>
      <c r="K11" s="125"/>
      <c r="L11" s="125"/>
      <c r="M11" s="125"/>
      <c r="N11" s="125"/>
      <c r="O11" s="125"/>
      <c r="P11" s="125"/>
    </row>
    <row r="12" spans="1:16" s="8" customFormat="1" ht="12" customHeight="1" x14ac:dyDescent="0.2">
      <c r="B12" s="9" t="s">
        <v>132</v>
      </c>
      <c r="C12" s="9" t="s">
        <v>3</v>
      </c>
      <c r="D12" s="9"/>
      <c r="E12" s="9"/>
      <c r="F12" s="9"/>
      <c r="G12" s="9"/>
      <c r="H12" s="9"/>
      <c r="I12" s="9"/>
      <c r="J12" s="9"/>
      <c r="K12" s="9"/>
      <c r="L12" s="9"/>
      <c r="M12" s="9"/>
      <c r="N12" s="9"/>
      <c r="O12" s="9"/>
      <c r="P12" s="9"/>
    </row>
    <row r="13" spans="1:16" s="12" customFormat="1" ht="18.75" customHeight="1" x14ac:dyDescent="0.25">
      <c r="A13" s="10"/>
      <c r="B13" s="11" t="s">
        <v>0</v>
      </c>
      <c r="C13" s="10"/>
      <c r="D13" s="10"/>
      <c r="E13" s="10"/>
      <c r="F13" s="10"/>
      <c r="G13" s="10"/>
      <c r="H13" s="10"/>
      <c r="I13" s="10"/>
      <c r="J13" s="10"/>
      <c r="K13" s="10"/>
      <c r="L13" s="10"/>
      <c r="M13" s="10"/>
      <c r="N13" s="10"/>
      <c r="O13" s="10"/>
      <c r="P13" s="10"/>
    </row>
    <row r="14" spans="1:16" s="8" customFormat="1" ht="15" x14ac:dyDescent="0.2">
      <c r="B14" s="13" t="s">
        <v>61</v>
      </c>
      <c r="C14" s="14" t="s">
        <v>4</v>
      </c>
    </row>
    <row r="15" spans="1:16" s="8" customFormat="1" ht="12" customHeight="1" x14ac:dyDescent="0.2">
      <c r="B15" s="15"/>
      <c r="C15" s="16" t="s">
        <v>62</v>
      </c>
      <c r="D15" s="17"/>
      <c r="E15" s="17"/>
      <c r="F15" s="17"/>
      <c r="G15" s="17"/>
      <c r="H15" s="17"/>
      <c r="I15" s="17"/>
      <c r="J15" s="17"/>
      <c r="K15" s="17"/>
      <c r="L15" s="17"/>
      <c r="M15" s="17"/>
      <c r="N15" s="17"/>
      <c r="O15" s="17"/>
      <c r="P15" s="17"/>
    </row>
    <row r="16" spans="1:16" s="8" customFormat="1" ht="12" customHeight="1" x14ac:dyDescent="0.2">
      <c r="B16" s="15"/>
      <c r="C16" s="17"/>
      <c r="D16" s="17"/>
      <c r="E16" s="17"/>
      <c r="F16" s="17"/>
      <c r="G16" s="17"/>
      <c r="H16" s="17"/>
      <c r="I16" s="17"/>
      <c r="J16" s="17"/>
      <c r="K16" s="17"/>
      <c r="L16" s="17"/>
      <c r="M16" s="17"/>
      <c r="N16" s="17"/>
      <c r="O16" s="17"/>
      <c r="P16" s="17"/>
    </row>
    <row r="17" spans="2:16" s="8" customFormat="1" ht="18" customHeight="1" x14ac:dyDescent="0.25">
      <c r="B17" s="15"/>
      <c r="C17" s="17"/>
      <c r="D17" s="130" t="s">
        <v>63</v>
      </c>
      <c r="E17" s="130"/>
      <c r="F17" s="130"/>
      <c r="G17" s="130"/>
      <c r="H17" s="130"/>
      <c r="I17" s="130"/>
      <c r="J17" s="191">
        <v>2025</v>
      </c>
      <c r="K17" s="191"/>
      <c r="L17" s="191"/>
      <c r="M17" s="191">
        <v>2024</v>
      </c>
      <c r="N17" s="191"/>
      <c r="O17" s="191"/>
    </row>
    <row r="18" spans="2:16" s="8" customFormat="1" ht="18" customHeight="1" x14ac:dyDescent="0.2">
      <c r="B18" s="15"/>
      <c r="C18" s="17"/>
      <c r="D18" s="119" t="s">
        <v>81</v>
      </c>
      <c r="E18" s="119"/>
      <c r="F18" s="119"/>
      <c r="G18" s="119"/>
      <c r="H18" s="119"/>
      <c r="I18" s="119"/>
      <c r="J18" s="101">
        <v>1040913.94</v>
      </c>
      <c r="K18" s="101"/>
      <c r="L18" s="101"/>
      <c r="M18" s="101">
        <v>1057652.94</v>
      </c>
      <c r="N18" s="101"/>
      <c r="O18" s="101"/>
    </row>
    <row r="19" spans="2:16" s="8" customFormat="1" ht="18" customHeight="1" x14ac:dyDescent="0.2">
      <c r="B19" s="15"/>
      <c r="C19" s="17"/>
      <c r="D19" s="119" t="s">
        <v>82</v>
      </c>
      <c r="E19" s="119"/>
      <c r="F19" s="119"/>
      <c r="G19" s="119"/>
      <c r="H19" s="119"/>
      <c r="I19" s="119"/>
      <c r="J19" s="101">
        <v>6367377.9800000004</v>
      </c>
      <c r="K19" s="101"/>
      <c r="L19" s="101"/>
      <c r="M19" s="101">
        <v>25057112.530000001</v>
      </c>
      <c r="N19" s="101"/>
      <c r="O19" s="101"/>
    </row>
    <row r="20" spans="2:16" s="8" customFormat="1" ht="18" customHeight="1" x14ac:dyDescent="0.2">
      <c r="B20" s="15"/>
      <c r="C20" s="17"/>
      <c r="D20" s="119" t="s">
        <v>84</v>
      </c>
      <c r="E20" s="119"/>
      <c r="F20" s="119"/>
      <c r="G20" s="119"/>
      <c r="H20" s="119"/>
      <c r="I20" s="119"/>
      <c r="J20" s="101">
        <v>16400043.039999999</v>
      </c>
      <c r="K20" s="101"/>
      <c r="L20" s="101"/>
      <c r="M20" s="101">
        <v>0</v>
      </c>
      <c r="N20" s="101"/>
      <c r="O20" s="101"/>
    </row>
    <row r="21" spans="2:16" s="8" customFormat="1" ht="30" customHeight="1" x14ac:dyDescent="0.2">
      <c r="B21" s="15"/>
      <c r="C21" s="17"/>
      <c r="D21" s="280" t="s">
        <v>85</v>
      </c>
      <c r="E21" s="280"/>
      <c r="F21" s="280"/>
      <c r="G21" s="280"/>
      <c r="H21" s="280"/>
      <c r="I21" s="280"/>
      <c r="J21" s="101">
        <v>0</v>
      </c>
      <c r="K21" s="101"/>
      <c r="L21" s="101"/>
      <c r="M21" s="101">
        <v>0</v>
      </c>
      <c r="N21" s="101"/>
      <c r="O21" s="101"/>
    </row>
    <row r="22" spans="2:16" s="8" customFormat="1" ht="18" customHeight="1" x14ac:dyDescent="0.25">
      <c r="B22" s="15"/>
      <c r="C22" s="17"/>
      <c r="D22" s="121" t="s">
        <v>64</v>
      </c>
      <c r="E22" s="122"/>
      <c r="F22" s="122"/>
      <c r="G22" s="122"/>
      <c r="H22" s="122"/>
      <c r="I22" s="123"/>
      <c r="J22" s="215">
        <f>SUM(J18:L21)</f>
        <v>23808334.960000001</v>
      </c>
      <c r="K22" s="215"/>
      <c r="L22" s="215"/>
      <c r="M22" s="215">
        <f>SUM(M18:O21)</f>
        <v>26114765.470000003</v>
      </c>
      <c r="N22" s="215"/>
      <c r="O22" s="215"/>
    </row>
    <row r="23" spans="2:16" s="8" customFormat="1" ht="21" customHeight="1" x14ac:dyDescent="0.25">
      <c r="B23" s="15"/>
      <c r="C23" s="18" t="s">
        <v>133</v>
      </c>
      <c r="D23" s="19"/>
      <c r="E23" s="19"/>
      <c r="F23" s="19"/>
      <c r="G23" s="19"/>
      <c r="H23" s="19"/>
      <c r="I23" s="19"/>
      <c r="J23" s="20"/>
      <c r="K23" s="20"/>
      <c r="L23" s="20"/>
      <c r="M23" s="20"/>
      <c r="N23" s="20"/>
      <c r="O23" s="20"/>
    </row>
    <row r="24" spans="2:16" s="8" customFormat="1" ht="28.5" customHeight="1" x14ac:dyDescent="0.2">
      <c r="B24" s="21"/>
      <c r="C24" s="278" t="s">
        <v>342</v>
      </c>
      <c r="D24" s="278"/>
      <c r="E24" s="278"/>
      <c r="F24" s="278"/>
      <c r="G24" s="278"/>
      <c r="H24" s="278"/>
      <c r="I24" s="278"/>
      <c r="J24" s="278"/>
      <c r="K24" s="278"/>
      <c r="L24" s="278"/>
      <c r="M24" s="278"/>
      <c r="N24" s="278"/>
      <c r="O24" s="278"/>
      <c r="P24" s="278"/>
    </row>
    <row r="25" spans="2:16" s="8" customFormat="1" ht="15" x14ac:dyDescent="0.25">
      <c r="B25" s="15"/>
      <c r="C25" s="18" t="s">
        <v>134</v>
      </c>
      <c r="D25" s="17"/>
      <c r="E25" s="17"/>
      <c r="F25" s="17"/>
      <c r="G25" s="17"/>
      <c r="H25" s="17"/>
      <c r="I25" s="17"/>
      <c r="J25" s="17"/>
      <c r="K25" s="17"/>
      <c r="L25" s="17"/>
      <c r="M25" s="17"/>
      <c r="N25" s="17"/>
      <c r="O25" s="17"/>
      <c r="P25" s="17"/>
    </row>
    <row r="26" spans="2:16" s="8" customFormat="1" ht="12" customHeight="1" x14ac:dyDescent="0.2">
      <c r="B26" s="15"/>
      <c r="C26" s="279" t="s">
        <v>361</v>
      </c>
      <c r="D26" s="279"/>
      <c r="E26" s="279"/>
      <c r="F26" s="279"/>
      <c r="G26" s="279"/>
      <c r="H26" s="279"/>
      <c r="I26" s="279"/>
      <c r="J26" s="279"/>
      <c r="K26" s="279"/>
      <c r="L26" s="279"/>
      <c r="M26" s="279"/>
      <c r="N26" s="279"/>
      <c r="O26" s="279"/>
      <c r="P26" s="279"/>
    </row>
    <row r="27" spans="2:16" s="8" customFormat="1" ht="18" customHeight="1" x14ac:dyDescent="0.2">
      <c r="B27" s="15"/>
      <c r="C27" s="279"/>
      <c r="D27" s="279"/>
      <c r="E27" s="279"/>
      <c r="F27" s="279"/>
      <c r="G27" s="279"/>
      <c r="H27" s="279"/>
      <c r="I27" s="279"/>
      <c r="J27" s="279"/>
      <c r="K27" s="279"/>
      <c r="L27" s="279"/>
      <c r="M27" s="279"/>
      <c r="N27" s="279"/>
      <c r="O27" s="279"/>
      <c r="P27" s="279"/>
    </row>
    <row r="28" spans="2:16" s="8" customFormat="1" ht="15" customHeight="1" x14ac:dyDescent="0.25">
      <c r="B28" s="15"/>
      <c r="C28" s="18" t="s">
        <v>68</v>
      </c>
      <c r="D28" s="17"/>
      <c r="E28" s="17"/>
      <c r="F28" s="17"/>
      <c r="G28" s="17"/>
      <c r="H28" s="17"/>
      <c r="I28" s="17"/>
      <c r="J28" s="17"/>
      <c r="K28" s="17"/>
      <c r="L28" s="17"/>
      <c r="M28" s="17"/>
      <c r="N28" s="17"/>
      <c r="O28" s="17"/>
      <c r="P28" s="17"/>
    </row>
    <row r="29" spans="2:16" s="8" customFormat="1" ht="15" customHeight="1" x14ac:dyDescent="0.2">
      <c r="B29" s="15"/>
      <c r="C29" s="214" t="s">
        <v>135</v>
      </c>
      <c r="D29" s="214"/>
      <c r="E29" s="214"/>
      <c r="F29" s="214"/>
      <c r="G29" s="214"/>
      <c r="H29" s="214"/>
      <c r="I29" s="214"/>
      <c r="J29" s="214"/>
      <c r="K29" s="214"/>
      <c r="L29" s="214"/>
      <c r="M29" s="214"/>
      <c r="N29" s="214"/>
      <c r="O29" s="214"/>
      <c r="P29" s="214"/>
    </row>
    <row r="30" spans="2:16" s="8" customFormat="1" ht="5.25" customHeight="1" x14ac:dyDescent="0.2">
      <c r="B30" s="15"/>
      <c r="C30" s="22"/>
      <c r="D30" s="22"/>
      <c r="E30" s="22"/>
      <c r="F30" s="22"/>
      <c r="G30" s="22"/>
      <c r="H30" s="22"/>
      <c r="I30" s="22"/>
      <c r="J30" s="22"/>
      <c r="K30" s="22"/>
      <c r="L30" s="22"/>
      <c r="M30" s="22"/>
      <c r="N30" s="22"/>
      <c r="O30" s="22"/>
      <c r="P30" s="17"/>
    </row>
    <row r="31" spans="2:16" s="8" customFormat="1" ht="15.75" customHeight="1" x14ac:dyDescent="0.25">
      <c r="B31" s="15"/>
      <c r="C31" s="17"/>
      <c r="D31" s="17"/>
      <c r="E31" s="17"/>
      <c r="F31" s="130" t="s">
        <v>65</v>
      </c>
      <c r="G31" s="130"/>
      <c r="H31" s="130"/>
      <c r="I31" s="130"/>
      <c r="J31" s="130"/>
      <c r="K31" s="220" t="s">
        <v>66</v>
      </c>
      <c r="L31" s="220"/>
      <c r="M31" s="220"/>
      <c r="O31" s="17"/>
      <c r="P31" s="17"/>
    </row>
    <row r="32" spans="2:16" s="8" customFormat="1" ht="15.75" customHeight="1" x14ac:dyDescent="0.2">
      <c r="B32" s="15"/>
      <c r="C32" s="17"/>
      <c r="D32" s="17"/>
      <c r="E32" s="17"/>
      <c r="F32" s="119" t="s">
        <v>136</v>
      </c>
      <c r="G32" s="119"/>
      <c r="H32" s="119"/>
      <c r="I32" s="119"/>
      <c r="J32" s="119"/>
      <c r="K32" s="120">
        <f>+J18</f>
        <v>1040913.94</v>
      </c>
      <c r="L32" s="120"/>
      <c r="M32" s="120"/>
      <c r="O32" s="17"/>
      <c r="P32" s="17"/>
    </row>
    <row r="33" spans="1:31" s="8" customFormat="1" ht="15.75" customHeight="1" x14ac:dyDescent="0.2">
      <c r="B33" s="15"/>
      <c r="C33" s="17"/>
      <c r="D33" s="17"/>
      <c r="E33" s="17"/>
      <c r="F33" s="272"/>
      <c r="G33" s="273"/>
      <c r="H33" s="273"/>
      <c r="I33" s="273"/>
      <c r="J33" s="274"/>
      <c r="K33" s="275"/>
      <c r="L33" s="276"/>
      <c r="M33" s="277"/>
      <c r="O33" s="17"/>
      <c r="P33" s="17"/>
    </row>
    <row r="34" spans="1:31" s="8" customFormat="1" ht="15.75" customHeight="1" x14ac:dyDescent="0.25">
      <c r="B34" s="15"/>
      <c r="C34" s="17"/>
      <c r="D34" s="17"/>
      <c r="E34" s="17"/>
      <c r="F34" s="121" t="s">
        <v>64</v>
      </c>
      <c r="G34" s="122"/>
      <c r="H34" s="122"/>
      <c r="I34" s="122"/>
      <c r="J34" s="123"/>
      <c r="K34" s="264">
        <f>+K33+K32</f>
        <v>1040913.94</v>
      </c>
      <c r="L34" s="265"/>
      <c r="M34" s="266"/>
      <c r="O34" s="17"/>
      <c r="P34" s="17"/>
    </row>
    <row r="35" spans="1:31" s="8" customFormat="1" ht="12" customHeight="1" x14ac:dyDescent="0.25">
      <c r="B35" s="15"/>
      <c r="C35" s="17"/>
      <c r="D35" s="17"/>
      <c r="E35" s="17"/>
      <c r="F35" s="19"/>
      <c r="G35" s="19"/>
      <c r="H35" s="19"/>
      <c r="I35" s="19"/>
      <c r="J35" s="19"/>
      <c r="K35" s="23"/>
      <c r="L35" s="23"/>
      <c r="M35" s="23"/>
      <c r="O35" s="17"/>
      <c r="P35" s="17"/>
    </row>
    <row r="36" spans="1:31" s="8" customFormat="1" ht="17.25" customHeight="1" x14ac:dyDescent="0.2">
      <c r="A36" s="14"/>
      <c r="B36" s="13" t="s">
        <v>61</v>
      </c>
      <c r="C36" s="14" t="s">
        <v>137</v>
      </c>
    </row>
    <row r="37" spans="1:31" s="26" customFormat="1" ht="12" customHeight="1" x14ac:dyDescent="0.2">
      <c r="A37" s="24"/>
      <c r="B37" s="25"/>
      <c r="C37" s="208" t="s">
        <v>138</v>
      </c>
      <c r="D37" s="208"/>
      <c r="E37" s="208"/>
      <c r="F37" s="208"/>
      <c r="G37" s="208"/>
      <c r="H37" s="208"/>
      <c r="I37" s="208"/>
      <c r="J37" s="208"/>
      <c r="K37" s="208"/>
      <c r="L37" s="208"/>
      <c r="M37" s="208"/>
      <c r="N37" s="208"/>
      <c r="O37" s="208"/>
      <c r="P37" s="208"/>
      <c r="S37" s="8"/>
      <c r="T37" s="8"/>
      <c r="U37" s="8"/>
      <c r="V37" s="8"/>
      <c r="W37" s="8"/>
      <c r="X37" s="8"/>
      <c r="Y37" s="8"/>
      <c r="Z37" s="8"/>
      <c r="AA37" s="8"/>
      <c r="AB37" s="8"/>
      <c r="AC37" s="8"/>
      <c r="AD37" s="8"/>
      <c r="AE37" s="8"/>
    </row>
    <row r="38" spans="1:31" s="26" customFormat="1" ht="30.75" customHeight="1" x14ac:dyDescent="0.2">
      <c r="A38" s="24"/>
      <c r="B38" s="27"/>
      <c r="C38" s="208"/>
      <c r="D38" s="208"/>
      <c r="E38" s="208"/>
      <c r="F38" s="208"/>
      <c r="G38" s="208"/>
      <c r="H38" s="208"/>
      <c r="I38" s="208"/>
      <c r="J38" s="208"/>
      <c r="K38" s="208"/>
      <c r="L38" s="208"/>
      <c r="M38" s="208"/>
      <c r="N38" s="208"/>
      <c r="O38" s="208"/>
      <c r="P38" s="208"/>
      <c r="S38" s="8"/>
      <c r="T38" s="8"/>
      <c r="U38" s="8"/>
      <c r="V38" s="8"/>
      <c r="W38" s="8"/>
      <c r="X38" s="8"/>
      <c r="Y38" s="8"/>
      <c r="Z38" s="8"/>
      <c r="AA38" s="8"/>
      <c r="AB38" s="8"/>
      <c r="AC38" s="8"/>
      <c r="AD38" s="8"/>
      <c r="AE38" s="8"/>
    </row>
    <row r="39" spans="1:31" s="8" customFormat="1" ht="16.5" customHeight="1" x14ac:dyDescent="0.25">
      <c r="A39" s="28"/>
      <c r="B39" s="29"/>
      <c r="C39" s="267" t="s">
        <v>63</v>
      </c>
      <c r="D39" s="268"/>
      <c r="E39" s="268"/>
      <c r="F39" s="268"/>
      <c r="G39" s="268"/>
      <c r="H39" s="268"/>
      <c r="I39" s="268"/>
      <c r="J39" s="269">
        <v>2025</v>
      </c>
      <c r="K39" s="270"/>
      <c r="L39" s="271"/>
      <c r="M39" s="269">
        <v>2024</v>
      </c>
      <c r="N39" s="270"/>
      <c r="O39" s="271"/>
    </row>
    <row r="40" spans="1:31" s="8" customFormat="1" ht="14.25" x14ac:dyDescent="0.2">
      <c r="A40" s="28"/>
      <c r="B40" s="29"/>
      <c r="C40" s="262" t="s">
        <v>139</v>
      </c>
      <c r="D40" s="263"/>
      <c r="E40" s="263"/>
      <c r="F40" s="263"/>
      <c r="G40" s="263"/>
      <c r="H40" s="263"/>
      <c r="I40" s="263"/>
      <c r="J40" s="256">
        <v>0</v>
      </c>
      <c r="K40" s="257"/>
      <c r="L40" s="258"/>
      <c r="M40" s="256">
        <v>0</v>
      </c>
      <c r="N40" s="257"/>
      <c r="O40" s="258"/>
    </row>
    <row r="41" spans="1:31" s="8" customFormat="1" ht="14.25" x14ac:dyDescent="0.2">
      <c r="A41" s="28"/>
      <c r="B41" s="29"/>
      <c r="C41" s="262" t="s">
        <v>140</v>
      </c>
      <c r="D41" s="263"/>
      <c r="E41" s="263"/>
      <c r="F41" s="263"/>
      <c r="G41" s="263"/>
      <c r="H41" s="263"/>
      <c r="I41" s="263"/>
      <c r="J41" s="256">
        <v>657176.49</v>
      </c>
      <c r="K41" s="257"/>
      <c r="L41" s="258"/>
      <c r="M41" s="256">
        <v>657176.49</v>
      </c>
      <c r="N41" s="257"/>
      <c r="O41" s="258"/>
    </row>
    <row r="42" spans="1:31" s="8" customFormat="1" ht="14.25" x14ac:dyDescent="0.2">
      <c r="A42" s="28"/>
      <c r="B42" s="29"/>
      <c r="C42" s="254" t="s">
        <v>141</v>
      </c>
      <c r="D42" s="255"/>
      <c r="E42" s="255"/>
      <c r="F42" s="255"/>
      <c r="G42" s="255"/>
      <c r="H42" s="255"/>
      <c r="I42" s="255"/>
      <c r="J42" s="259">
        <v>601480.68000000005</v>
      </c>
      <c r="K42" s="260"/>
      <c r="L42" s="261"/>
      <c r="M42" s="259">
        <v>171480.68</v>
      </c>
      <c r="N42" s="260"/>
      <c r="O42" s="261"/>
    </row>
    <row r="43" spans="1:31" s="32" customFormat="1" ht="14.25" x14ac:dyDescent="0.2">
      <c r="A43" s="30"/>
      <c r="B43" s="31"/>
      <c r="C43" s="254" t="s">
        <v>142</v>
      </c>
      <c r="D43" s="255"/>
      <c r="E43" s="255"/>
      <c r="F43" s="255"/>
      <c r="G43" s="255"/>
      <c r="H43" s="255"/>
      <c r="I43" s="255"/>
      <c r="J43" s="256">
        <v>-343147.06</v>
      </c>
      <c r="K43" s="257"/>
      <c r="L43" s="258"/>
      <c r="M43" s="256">
        <v>-343147.06</v>
      </c>
      <c r="N43" s="257"/>
      <c r="O43" s="258"/>
    </row>
    <row r="44" spans="1:31" s="32" customFormat="1" ht="28.5" customHeight="1" x14ac:dyDescent="0.2">
      <c r="A44" s="30"/>
      <c r="B44" s="31"/>
      <c r="C44" s="254" t="s">
        <v>143</v>
      </c>
      <c r="D44" s="255"/>
      <c r="E44" s="255"/>
      <c r="F44" s="255"/>
      <c r="G44" s="255"/>
      <c r="H44" s="255"/>
      <c r="I44" s="255"/>
      <c r="J44" s="256">
        <v>0</v>
      </c>
      <c r="K44" s="257"/>
      <c r="L44" s="258"/>
      <c r="M44" s="256">
        <v>0</v>
      </c>
      <c r="N44" s="257"/>
      <c r="O44" s="258"/>
    </row>
    <row r="45" spans="1:31" s="32" customFormat="1" ht="14.25" x14ac:dyDescent="0.2">
      <c r="A45" s="30"/>
      <c r="B45" s="31"/>
      <c r="C45" s="254" t="s">
        <v>144</v>
      </c>
      <c r="D45" s="255"/>
      <c r="E45" s="255"/>
      <c r="F45" s="255"/>
      <c r="G45" s="255"/>
      <c r="H45" s="255"/>
      <c r="I45" s="255"/>
      <c r="J45" s="256">
        <v>1465.83</v>
      </c>
      <c r="K45" s="257"/>
      <c r="L45" s="258"/>
      <c r="M45" s="256">
        <v>1465.83</v>
      </c>
      <c r="N45" s="257"/>
      <c r="O45" s="258"/>
    </row>
    <row r="46" spans="1:31" s="32" customFormat="1" ht="14.25" x14ac:dyDescent="0.2">
      <c r="A46" s="30"/>
      <c r="B46" s="31"/>
      <c r="C46" s="254" t="s">
        <v>144</v>
      </c>
      <c r="D46" s="255"/>
      <c r="E46" s="255"/>
      <c r="F46" s="255"/>
      <c r="G46" s="255"/>
      <c r="H46" s="255"/>
      <c r="I46" s="255"/>
      <c r="J46" s="256">
        <v>0</v>
      </c>
      <c r="K46" s="257"/>
      <c r="L46" s="258"/>
      <c r="M46" s="256">
        <v>0</v>
      </c>
      <c r="N46" s="257"/>
      <c r="O46" s="258"/>
    </row>
    <row r="47" spans="1:31" s="32" customFormat="1" ht="27" customHeight="1" x14ac:dyDescent="0.2">
      <c r="A47" s="30"/>
      <c r="B47" s="31"/>
      <c r="C47" s="254" t="s">
        <v>145</v>
      </c>
      <c r="D47" s="255"/>
      <c r="E47" s="255"/>
      <c r="F47" s="255"/>
      <c r="G47" s="255"/>
      <c r="H47" s="255"/>
      <c r="I47" s="255"/>
      <c r="J47" s="256">
        <v>792555.49</v>
      </c>
      <c r="K47" s="257"/>
      <c r="L47" s="258"/>
      <c r="M47" s="256">
        <v>792555.49</v>
      </c>
      <c r="N47" s="257"/>
      <c r="O47" s="258"/>
    </row>
    <row r="48" spans="1:31" s="8" customFormat="1" ht="15" x14ac:dyDescent="0.25">
      <c r="A48" s="28"/>
      <c r="B48" s="29"/>
      <c r="C48" s="248" t="s">
        <v>64</v>
      </c>
      <c r="D48" s="249"/>
      <c r="E48" s="249"/>
      <c r="F48" s="249"/>
      <c r="G48" s="249"/>
      <c r="H48" s="249"/>
      <c r="I48" s="249"/>
      <c r="J48" s="250">
        <f>SUM(J41:L47)</f>
        <v>1709531.4299999997</v>
      </c>
      <c r="K48" s="251"/>
      <c r="L48" s="252"/>
      <c r="M48" s="250">
        <f>SUM(M41:O47)</f>
        <v>1279531.43</v>
      </c>
      <c r="N48" s="251"/>
      <c r="O48" s="252"/>
    </row>
    <row r="49" spans="1:33" s="8" customFormat="1" ht="6.75" customHeight="1" x14ac:dyDescent="0.2">
      <c r="A49" s="28"/>
      <c r="B49" s="29"/>
      <c r="C49" s="253"/>
      <c r="D49" s="253"/>
      <c r="E49" s="253"/>
      <c r="F49" s="253"/>
      <c r="G49" s="253"/>
      <c r="H49" s="253"/>
      <c r="I49" s="253"/>
      <c r="J49" s="253"/>
      <c r="K49" s="253"/>
      <c r="L49" s="253"/>
      <c r="M49" s="253"/>
      <c r="N49" s="253"/>
      <c r="O49" s="253"/>
      <c r="P49" s="253"/>
    </row>
    <row r="50" spans="1:33" s="36" customFormat="1" ht="13.15" customHeight="1" x14ac:dyDescent="0.25">
      <c r="A50" s="33"/>
      <c r="B50" s="34"/>
      <c r="C50" s="11" t="s">
        <v>146</v>
      </c>
      <c r="D50" s="35"/>
      <c r="E50" s="33"/>
      <c r="F50" s="33"/>
      <c r="G50" s="33"/>
      <c r="H50" s="33"/>
      <c r="I50" s="33"/>
      <c r="J50" s="33"/>
      <c r="K50" s="33"/>
      <c r="L50" s="33"/>
      <c r="M50" s="33"/>
      <c r="N50" s="33"/>
      <c r="O50" s="33"/>
      <c r="P50" s="33"/>
    </row>
    <row r="51" spans="1:33" s="8" customFormat="1" ht="58.5" customHeight="1" x14ac:dyDescent="0.2">
      <c r="A51" s="28"/>
      <c r="B51" s="37"/>
      <c r="C51" s="214" t="s">
        <v>343</v>
      </c>
      <c r="D51" s="214"/>
      <c r="E51" s="214"/>
      <c r="F51" s="214"/>
      <c r="G51" s="214"/>
      <c r="H51" s="214"/>
      <c r="I51" s="214"/>
      <c r="J51" s="214"/>
      <c r="K51" s="214"/>
      <c r="L51" s="214"/>
      <c r="M51" s="214"/>
      <c r="N51" s="214"/>
      <c r="O51" s="214"/>
      <c r="P51" s="214"/>
    </row>
    <row r="52" spans="1:33" s="8" customFormat="1" ht="12.6" customHeight="1" x14ac:dyDescent="0.25">
      <c r="A52" s="38"/>
      <c r="B52" s="13"/>
      <c r="C52" s="11" t="s">
        <v>5</v>
      </c>
      <c r="D52" s="38"/>
      <c r="E52" s="38"/>
      <c r="F52" s="38"/>
      <c r="G52" s="38"/>
      <c r="H52" s="38"/>
      <c r="I52" s="38"/>
      <c r="J52" s="38"/>
      <c r="K52" s="38"/>
      <c r="L52" s="38"/>
      <c r="M52" s="38"/>
      <c r="N52" s="38"/>
      <c r="O52" s="38"/>
      <c r="P52" s="38"/>
    </row>
    <row r="53" spans="1:33" s="26" customFormat="1" ht="12" customHeight="1" x14ac:dyDescent="0.2">
      <c r="A53" s="39"/>
      <c r="B53" s="40"/>
      <c r="C53" s="139" t="s">
        <v>358</v>
      </c>
      <c r="D53" s="139"/>
      <c r="E53" s="139"/>
      <c r="F53" s="139"/>
      <c r="G53" s="139"/>
      <c r="H53" s="139"/>
      <c r="I53" s="139"/>
      <c r="J53" s="139"/>
      <c r="K53" s="139"/>
      <c r="L53" s="139"/>
      <c r="M53" s="139"/>
      <c r="N53" s="139"/>
      <c r="O53" s="139"/>
      <c r="P53" s="139"/>
    </row>
    <row r="54" spans="1:33" s="26" customFormat="1" ht="34.5" customHeight="1" x14ac:dyDescent="0.2">
      <c r="A54" s="41"/>
      <c r="B54" s="15"/>
      <c r="C54" s="139"/>
      <c r="D54" s="139"/>
      <c r="E54" s="139"/>
      <c r="F54" s="139"/>
      <c r="G54" s="139"/>
      <c r="H54" s="139"/>
      <c r="I54" s="139"/>
      <c r="J54" s="139"/>
      <c r="K54" s="139"/>
      <c r="L54" s="139"/>
      <c r="M54" s="139"/>
      <c r="N54" s="139"/>
      <c r="O54" s="139"/>
      <c r="P54" s="139"/>
      <c r="S54" s="8"/>
      <c r="T54" s="8"/>
      <c r="U54" s="8"/>
      <c r="V54" s="8"/>
      <c r="W54" s="8"/>
      <c r="X54" s="8"/>
      <c r="Y54" s="8"/>
      <c r="Z54" s="8"/>
      <c r="AA54" s="8"/>
      <c r="AB54" s="8"/>
      <c r="AC54" s="8"/>
      <c r="AD54" s="8"/>
      <c r="AE54" s="8"/>
      <c r="AF54" s="8"/>
      <c r="AG54" s="8"/>
    </row>
    <row r="55" spans="1:33" s="26" customFormat="1" ht="16.149999999999999" customHeight="1" x14ac:dyDescent="0.25">
      <c r="A55" s="41"/>
      <c r="B55" s="15"/>
      <c r="C55" s="11" t="s">
        <v>147</v>
      </c>
      <c r="D55" s="38"/>
      <c r="E55" s="38"/>
      <c r="F55" s="38"/>
      <c r="G55" s="38"/>
      <c r="H55" s="38"/>
      <c r="I55" s="38"/>
      <c r="J55" s="38"/>
      <c r="K55" s="38"/>
      <c r="L55" s="38"/>
      <c r="M55" s="38"/>
      <c r="N55" s="38"/>
      <c r="O55" s="38"/>
      <c r="P55" s="38"/>
      <c r="S55" s="8"/>
      <c r="T55" s="8"/>
      <c r="U55" s="8"/>
      <c r="V55" s="8"/>
      <c r="W55" s="8"/>
      <c r="X55" s="8"/>
      <c r="Y55" s="8"/>
      <c r="Z55" s="8"/>
      <c r="AA55" s="8"/>
      <c r="AB55" s="8"/>
      <c r="AC55" s="8"/>
      <c r="AD55" s="8"/>
      <c r="AE55" s="8"/>
      <c r="AF55" s="8"/>
      <c r="AG55" s="8"/>
    </row>
    <row r="56" spans="1:33" s="26" customFormat="1" ht="21" customHeight="1" x14ac:dyDescent="0.2">
      <c r="A56" s="41"/>
      <c r="B56" s="15"/>
      <c r="C56" s="139" t="s">
        <v>362</v>
      </c>
      <c r="D56" s="139"/>
      <c r="E56" s="139"/>
      <c r="F56" s="139"/>
      <c r="G56" s="139"/>
      <c r="H56" s="139"/>
      <c r="I56" s="139"/>
      <c r="J56" s="139"/>
      <c r="K56" s="139"/>
      <c r="L56" s="139"/>
      <c r="M56" s="139"/>
      <c r="N56" s="139"/>
      <c r="O56" s="139"/>
      <c r="P56" s="139"/>
      <c r="S56" s="8"/>
      <c r="T56" s="8"/>
      <c r="U56" s="8"/>
      <c r="V56" s="8"/>
      <c r="W56" s="8"/>
      <c r="X56" s="8"/>
      <c r="Y56" s="8"/>
      <c r="Z56" s="8"/>
      <c r="AA56" s="8"/>
      <c r="AB56" s="8"/>
      <c r="AC56" s="8"/>
      <c r="AD56" s="8"/>
      <c r="AE56" s="8"/>
      <c r="AF56" s="8"/>
      <c r="AG56" s="8"/>
    </row>
    <row r="57" spans="1:33" s="26" customFormat="1" ht="7.15" customHeight="1" x14ac:dyDescent="0.2">
      <c r="A57" s="41"/>
      <c r="B57" s="15"/>
      <c r="C57" s="139"/>
      <c r="D57" s="139"/>
      <c r="E57" s="139"/>
      <c r="F57" s="139"/>
      <c r="G57" s="139"/>
      <c r="H57" s="139"/>
      <c r="I57" s="139"/>
      <c r="J57" s="139"/>
      <c r="K57" s="139"/>
      <c r="L57" s="139"/>
      <c r="M57" s="139"/>
      <c r="N57" s="139"/>
      <c r="O57" s="139"/>
      <c r="P57" s="139"/>
      <c r="S57" s="8"/>
      <c r="T57" s="8"/>
      <c r="U57" s="8"/>
      <c r="V57" s="8"/>
      <c r="W57" s="8"/>
      <c r="X57" s="8"/>
      <c r="Y57" s="8"/>
      <c r="Z57" s="8"/>
      <c r="AA57" s="8"/>
      <c r="AB57" s="8"/>
      <c r="AC57" s="8"/>
      <c r="AD57" s="8"/>
      <c r="AE57" s="8"/>
      <c r="AF57" s="8"/>
      <c r="AG57" s="8"/>
    </row>
    <row r="58" spans="1:33" s="26" customFormat="1" ht="8.4499999999999993" hidden="1" customHeight="1" x14ac:dyDescent="0.2">
      <c r="A58" s="41"/>
      <c r="B58" s="15"/>
      <c r="C58" s="42"/>
      <c r="D58" s="42"/>
      <c r="E58" s="42"/>
      <c r="F58" s="42"/>
      <c r="G58" s="42"/>
      <c r="H58" s="42"/>
      <c r="I58" s="42"/>
      <c r="J58" s="42"/>
      <c r="K58" s="42"/>
      <c r="L58" s="42"/>
      <c r="M58" s="42"/>
      <c r="N58" s="42"/>
      <c r="O58" s="42"/>
      <c r="P58" s="42"/>
      <c r="S58" s="8"/>
      <c r="T58" s="8"/>
      <c r="U58" s="8"/>
      <c r="V58" s="8"/>
      <c r="W58" s="8"/>
      <c r="X58" s="8"/>
      <c r="Y58" s="8"/>
      <c r="Z58" s="8"/>
      <c r="AA58" s="8"/>
      <c r="AB58" s="8"/>
      <c r="AC58" s="8"/>
      <c r="AD58" s="8"/>
      <c r="AE58" s="8"/>
      <c r="AF58" s="8"/>
      <c r="AG58" s="8"/>
    </row>
    <row r="59" spans="1:33" s="26" customFormat="1" ht="16.149999999999999" customHeight="1" x14ac:dyDescent="0.25">
      <c r="A59" s="41"/>
      <c r="B59" s="15"/>
      <c r="C59" s="11" t="s">
        <v>148</v>
      </c>
      <c r="D59" s="38"/>
      <c r="E59" s="38"/>
      <c r="F59" s="38"/>
      <c r="G59" s="38"/>
      <c r="H59" s="38"/>
      <c r="I59" s="38"/>
      <c r="J59" s="38"/>
      <c r="K59" s="38"/>
      <c r="L59" s="38"/>
      <c r="M59" s="38"/>
      <c r="N59" s="38"/>
      <c r="O59" s="38"/>
      <c r="P59" s="38"/>
      <c r="S59" s="8"/>
      <c r="T59" s="8"/>
      <c r="U59" s="8"/>
      <c r="V59" s="8"/>
      <c r="W59" s="8"/>
      <c r="X59" s="8"/>
      <c r="Y59" s="8"/>
      <c r="Z59" s="8"/>
      <c r="AA59" s="8"/>
      <c r="AB59" s="8"/>
      <c r="AC59" s="8"/>
      <c r="AD59" s="8"/>
      <c r="AE59" s="8"/>
      <c r="AF59" s="8"/>
      <c r="AG59" s="8"/>
    </row>
    <row r="60" spans="1:33" s="26" customFormat="1" ht="21" customHeight="1" x14ac:dyDescent="0.2">
      <c r="A60" s="41"/>
      <c r="B60" s="15"/>
      <c r="C60" s="139" t="s">
        <v>359</v>
      </c>
      <c r="D60" s="139"/>
      <c r="E60" s="139"/>
      <c r="F60" s="139"/>
      <c r="G60" s="139"/>
      <c r="H60" s="139"/>
      <c r="I60" s="139"/>
      <c r="J60" s="139"/>
      <c r="K60" s="139"/>
      <c r="L60" s="139"/>
      <c r="M60" s="139"/>
      <c r="N60" s="139"/>
      <c r="O60" s="139"/>
      <c r="P60" s="139"/>
      <c r="S60" s="8"/>
      <c r="T60" s="8"/>
      <c r="U60" s="8"/>
      <c r="V60" s="8"/>
      <c r="W60" s="8"/>
      <c r="X60" s="8"/>
      <c r="Y60" s="8"/>
      <c r="Z60" s="8"/>
      <c r="AA60" s="8"/>
      <c r="AB60" s="8"/>
      <c r="AC60" s="8"/>
      <c r="AD60" s="8"/>
      <c r="AE60" s="8"/>
      <c r="AF60" s="8"/>
      <c r="AG60" s="8"/>
    </row>
    <row r="61" spans="1:33" s="26" customFormat="1" ht="6.75" customHeight="1" x14ac:dyDescent="0.2">
      <c r="A61" s="41"/>
      <c r="B61" s="15"/>
      <c r="C61" s="139"/>
      <c r="D61" s="139"/>
      <c r="E61" s="139"/>
      <c r="F61" s="139"/>
      <c r="G61" s="139"/>
      <c r="H61" s="139"/>
      <c r="I61" s="139"/>
      <c r="J61" s="139"/>
      <c r="K61" s="139"/>
      <c r="L61" s="139"/>
      <c r="M61" s="139"/>
      <c r="N61" s="139"/>
      <c r="O61" s="139"/>
      <c r="P61" s="139"/>
      <c r="S61" s="8"/>
      <c r="T61" s="8"/>
      <c r="U61" s="8"/>
      <c r="V61" s="8"/>
      <c r="W61" s="8"/>
      <c r="X61" s="8"/>
      <c r="Y61" s="8"/>
      <c r="Z61" s="8"/>
      <c r="AA61" s="8"/>
      <c r="AB61" s="8"/>
      <c r="AC61" s="8"/>
      <c r="AD61" s="8"/>
      <c r="AE61" s="8"/>
      <c r="AF61" s="8"/>
      <c r="AG61" s="8"/>
    </row>
    <row r="62" spans="1:33" s="8" customFormat="1" ht="18" customHeight="1" x14ac:dyDescent="0.25">
      <c r="A62" s="17"/>
      <c r="B62" s="13"/>
      <c r="C62" s="11" t="s">
        <v>6</v>
      </c>
      <c r="D62" s="17"/>
      <c r="E62" s="17"/>
      <c r="F62" s="17"/>
      <c r="G62" s="17"/>
      <c r="H62" s="17"/>
      <c r="I62" s="17"/>
      <c r="J62" s="17"/>
      <c r="K62" s="17"/>
      <c r="L62" s="17"/>
      <c r="M62" s="17"/>
      <c r="N62" s="17"/>
      <c r="O62" s="17"/>
      <c r="P62" s="17"/>
    </row>
    <row r="63" spans="1:33" s="26" customFormat="1" ht="12" customHeight="1" x14ac:dyDescent="0.2">
      <c r="A63" s="39"/>
      <c r="B63" s="40"/>
      <c r="C63" s="244" t="s">
        <v>363</v>
      </c>
      <c r="D63" s="244"/>
      <c r="E63" s="244"/>
      <c r="F63" s="244"/>
      <c r="G63" s="244"/>
      <c r="H63" s="244"/>
      <c r="I63" s="244"/>
      <c r="J63" s="244"/>
      <c r="K63" s="244"/>
      <c r="L63" s="244"/>
      <c r="M63" s="244"/>
      <c r="N63" s="244"/>
      <c r="O63" s="244"/>
      <c r="P63" s="244"/>
    </row>
    <row r="64" spans="1:33" s="26" customFormat="1" ht="63" customHeight="1" x14ac:dyDescent="0.2">
      <c r="A64" s="41"/>
      <c r="B64" s="15"/>
      <c r="C64" s="244"/>
      <c r="D64" s="244"/>
      <c r="E64" s="244"/>
      <c r="F64" s="244"/>
      <c r="G64" s="244"/>
      <c r="H64" s="244"/>
      <c r="I64" s="244"/>
      <c r="J64" s="244"/>
      <c r="K64" s="244"/>
      <c r="L64" s="244"/>
      <c r="M64" s="244"/>
      <c r="N64" s="244"/>
      <c r="O64" s="244"/>
      <c r="P64" s="244"/>
      <c r="R64" s="43">
        <f>+L73+L72+L71+L70+L69+L68+L67+L66</f>
        <v>0</v>
      </c>
      <c r="S64" s="8"/>
      <c r="T64" s="8"/>
      <c r="U64" s="8"/>
      <c r="V64" s="8"/>
      <c r="W64" s="8"/>
      <c r="X64" s="8"/>
      <c r="Y64" s="8"/>
      <c r="Z64" s="8"/>
      <c r="AA64" s="8"/>
      <c r="AB64" s="8"/>
      <c r="AC64" s="8"/>
      <c r="AD64" s="8"/>
      <c r="AE64" s="8"/>
      <c r="AF64" s="8"/>
      <c r="AG64" s="8"/>
    </row>
    <row r="65" spans="1:33" s="26" customFormat="1" ht="30" customHeight="1" x14ac:dyDescent="0.2">
      <c r="A65" s="41"/>
      <c r="B65" s="15"/>
      <c r="C65" s="42"/>
      <c r="D65" s="42"/>
      <c r="E65" s="42"/>
      <c r="F65" s="42"/>
      <c r="G65" s="42"/>
      <c r="H65" s="42"/>
      <c r="I65" s="42"/>
      <c r="J65" s="42"/>
      <c r="K65" s="42"/>
      <c r="L65" s="245" t="s">
        <v>332</v>
      </c>
      <c r="M65" s="245"/>
      <c r="N65" s="246" t="s">
        <v>298</v>
      </c>
      <c r="O65" s="247"/>
      <c r="P65" s="42"/>
      <c r="S65" s="8"/>
      <c r="T65" s="8"/>
      <c r="U65" s="8"/>
      <c r="V65" s="8"/>
      <c r="W65" s="8"/>
      <c r="X65" s="8"/>
      <c r="Y65" s="8"/>
      <c r="Z65" s="8"/>
      <c r="AA65" s="8"/>
      <c r="AB65" s="8"/>
      <c r="AC65" s="8"/>
      <c r="AD65" s="8"/>
      <c r="AE65" s="8"/>
      <c r="AF65" s="8"/>
      <c r="AG65" s="8"/>
    </row>
    <row r="66" spans="1:33" s="26" customFormat="1" ht="29.25" customHeight="1" x14ac:dyDescent="0.2">
      <c r="B66" s="15"/>
      <c r="C66" s="15"/>
      <c r="D66" s="238" t="s">
        <v>149</v>
      </c>
      <c r="E66" s="238"/>
      <c r="F66" s="239" t="s">
        <v>150</v>
      </c>
      <c r="G66" s="239"/>
      <c r="H66" s="239"/>
      <c r="I66" s="239"/>
      <c r="J66" s="239"/>
      <c r="K66" s="239"/>
      <c r="L66" s="240">
        <v>0</v>
      </c>
      <c r="M66" s="240"/>
      <c r="N66" s="241">
        <v>0</v>
      </c>
      <c r="O66" s="242"/>
      <c r="P66" s="15"/>
      <c r="S66" s="8"/>
      <c r="T66" s="8"/>
      <c r="U66" s="8"/>
      <c r="V66" s="8"/>
      <c r="W66" s="8"/>
      <c r="X66" s="8"/>
      <c r="Y66" s="8"/>
      <c r="Z66" s="8"/>
      <c r="AA66" s="8"/>
      <c r="AB66" s="8"/>
      <c r="AC66" s="8"/>
      <c r="AD66" s="8"/>
      <c r="AE66" s="8"/>
      <c r="AF66" s="8"/>
      <c r="AG66" s="8"/>
    </row>
    <row r="67" spans="1:33" s="26" customFormat="1" ht="28.5" customHeight="1" x14ac:dyDescent="0.2">
      <c r="B67" s="15"/>
      <c r="C67" s="15"/>
      <c r="D67" s="238" t="s">
        <v>151</v>
      </c>
      <c r="E67" s="238"/>
      <c r="F67" s="239" t="s">
        <v>152</v>
      </c>
      <c r="G67" s="239"/>
      <c r="H67" s="239"/>
      <c r="I67" s="239"/>
      <c r="J67" s="239"/>
      <c r="K67" s="239"/>
      <c r="L67" s="240">
        <v>0</v>
      </c>
      <c r="M67" s="240"/>
      <c r="N67" s="241">
        <v>0</v>
      </c>
      <c r="O67" s="242"/>
      <c r="P67" s="15"/>
      <c r="S67" s="8"/>
      <c r="T67" s="8"/>
      <c r="U67" s="8"/>
      <c r="V67" s="8"/>
      <c r="W67" s="8"/>
      <c r="X67" s="8"/>
      <c r="Y67" s="8"/>
      <c r="Z67" s="8"/>
      <c r="AA67" s="8"/>
      <c r="AB67" s="8"/>
      <c r="AC67" s="8"/>
      <c r="AD67" s="8"/>
      <c r="AE67" s="8"/>
      <c r="AF67" s="8"/>
      <c r="AG67" s="8"/>
    </row>
    <row r="68" spans="1:33" s="26" customFormat="1" ht="28.5" customHeight="1" x14ac:dyDescent="0.2">
      <c r="B68" s="15"/>
      <c r="C68" s="15"/>
      <c r="D68" s="238" t="s">
        <v>153</v>
      </c>
      <c r="E68" s="238"/>
      <c r="F68" s="239" t="s">
        <v>154</v>
      </c>
      <c r="G68" s="239"/>
      <c r="H68" s="239"/>
      <c r="I68" s="239"/>
      <c r="J68" s="239"/>
      <c r="K68" s="239"/>
      <c r="L68" s="240">
        <v>0</v>
      </c>
      <c r="M68" s="240"/>
      <c r="N68" s="241">
        <v>0</v>
      </c>
      <c r="O68" s="242"/>
      <c r="P68" s="15"/>
      <c r="S68" s="8"/>
      <c r="T68" s="8"/>
      <c r="U68" s="8"/>
      <c r="V68" s="8"/>
      <c r="W68" s="8"/>
      <c r="X68" s="8"/>
      <c r="Y68" s="8"/>
      <c r="Z68" s="8"/>
      <c r="AA68" s="8"/>
      <c r="AB68" s="8"/>
      <c r="AC68" s="8"/>
      <c r="AD68" s="8"/>
      <c r="AE68" s="8"/>
      <c r="AF68" s="8"/>
      <c r="AG68" s="8"/>
    </row>
    <row r="69" spans="1:33" s="26" customFormat="1" ht="27" customHeight="1" x14ac:dyDescent="0.2">
      <c r="B69" s="15"/>
      <c r="C69" s="15"/>
      <c r="D69" s="238" t="s">
        <v>155</v>
      </c>
      <c r="E69" s="238"/>
      <c r="F69" s="239" t="s">
        <v>156</v>
      </c>
      <c r="G69" s="239"/>
      <c r="H69" s="239"/>
      <c r="I69" s="239"/>
      <c r="J69" s="239"/>
      <c r="K69" s="239"/>
      <c r="L69" s="240">
        <v>0</v>
      </c>
      <c r="M69" s="240"/>
      <c r="N69" s="241">
        <v>0</v>
      </c>
      <c r="O69" s="242"/>
      <c r="P69" s="15"/>
      <c r="S69" s="8"/>
      <c r="T69" s="8"/>
      <c r="U69" s="8"/>
      <c r="V69" s="8"/>
      <c r="W69" s="8"/>
      <c r="X69" s="8"/>
      <c r="Y69" s="8"/>
      <c r="Z69" s="8"/>
      <c r="AA69" s="8"/>
      <c r="AB69" s="8"/>
      <c r="AC69" s="8"/>
      <c r="AD69" s="8"/>
      <c r="AE69" s="8"/>
      <c r="AF69" s="8"/>
      <c r="AG69" s="8"/>
    </row>
    <row r="70" spans="1:33" s="26" customFormat="1" ht="28.5" customHeight="1" x14ac:dyDescent="0.2">
      <c r="B70" s="15"/>
      <c r="C70" s="15"/>
      <c r="D70" s="238" t="s">
        <v>157</v>
      </c>
      <c r="E70" s="238"/>
      <c r="F70" s="239" t="s">
        <v>158</v>
      </c>
      <c r="G70" s="239"/>
      <c r="H70" s="239"/>
      <c r="I70" s="239"/>
      <c r="J70" s="239"/>
      <c r="K70" s="239"/>
      <c r="L70" s="240">
        <v>0</v>
      </c>
      <c r="M70" s="240"/>
      <c r="N70" s="241">
        <v>0</v>
      </c>
      <c r="O70" s="242"/>
      <c r="P70" s="15"/>
      <c r="S70" s="8"/>
      <c r="T70" s="8"/>
      <c r="U70" s="8"/>
      <c r="V70" s="8"/>
      <c r="W70" s="8"/>
      <c r="X70" s="8"/>
      <c r="Y70" s="8"/>
      <c r="Z70" s="8"/>
      <c r="AA70" s="8"/>
      <c r="AB70" s="8"/>
      <c r="AC70" s="8"/>
      <c r="AD70" s="8"/>
      <c r="AE70" s="8"/>
      <c r="AF70" s="8"/>
      <c r="AG70" s="8"/>
    </row>
    <row r="71" spans="1:33" s="26" customFormat="1" ht="29.25" customHeight="1" x14ac:dyDescent="0.2">
      <c r="B71" s="15"/>
      <c r="C71" s="15"/>
      <c r="D71" s="238" t="s">
        <v>159</v>
      </c>
      <c r="E71" s="238"/>
      <c r="F71" s="239" t="s">
        <v>160</v>
      </c>
      <c r="G71" s="239"/>
      <c r="H71" s="239"/>
      <c r="I71" s="239"/>
      <c r="J71" s="239"/>
      <c r="K71" s="239"/>
      <c r="L71" s="240">
        <v>0</v>
      </c>
      <c r="M71" s="240"/>
      <c r="N71" s="241">
        <v>0</v>
      </c>
      <c r="O71" s="242"/>
      <c r="P71" s="15"/>
      <c r="S71" s="8"/>
      <c r="T71" s="8"/>
      <c r="U71" s="8"/>
      <c r="V71" s="8"/>
      <c r="W71" s="8"/>
      <c r="X71" s="8"/>
      <c r="Y71" s="8"/>
      <c r="Z71" s="8"/>
      <c r="AA71" s="8"/>
      <c r="AB71" s="8"/>
      <c r="AC71" s="8"/>
      <c r="AD71" s="8"/>
      <c r="AE71" s="8"/>
      <c r="AF71" s="8"/>
      <c r="AG71" s="8"/>
    </row>
    <row r="72" spans="1:33" s="26" customFormat="1" ht="29.25" customHeight="1" x14ac:dyDescent="0.2">
      <c r="B72" s="15"/>
      <c r="C72" s="15"/>
      <c r="D72" s="238" t="s">
        <v>161</v>
      </c>
      <c r="E72" s="238"/>
      <c r="F72" s="239" t="s">
        <v>162</v>
      </c>
      <c r="G72" s="239"/>
      <c r="H72" s="239"/>
      <c r="I72" s="239"/>
      <c r="J72" s="239"/>
      <c r="K72" s="239"/>
      <c r="L72" s="240">
        <v>0</v>
      </c>
      <c r="M72" s="240"/>
      <c r="N72" s="241">
        <v>0</v>
      </c>
      <c r="O72" s="242"/>
      <c r="P72" s="15"/>
      <c r="S72" s="8"/>
      <c r="T72" s="8"/>
      <c r="U72" s="8"/>
      <c r="V72" s="8"/>
      <c r="W72" s="8"/>
      <c r="X72" s="8"/>
      <c r="Y72" s="8"/>
      <c r="Z72" s="8"/>
      <c r="AA72" s="8"/>
      <c r="AB72" s="8"/>
      <c r="AC72" s="8"/>
      <c r="AD72" s="8"/>
      <c r="AE72" s="8"/>
      <c r="AF72" s="8"/>
      <c r="AG72" s="8"/>
    </row>
    <row r="73" spans="1:33" s="26" customFormat="1" ht="29.25" customHeight="1" x14ac:dyDescent="0.2">
      <c r="B73" s="15"/>
      <c r="C73" s="15"/>
      <c r="D73" s="238" t="s">
        <v>163</v>
      </c>
      <c r="E73" s="238"/>
      <c r="F73" s="239" t="s">
        <v>164</v>
      </c>
      <c r="G73" s="239"/>
      <c r="H73" s="239"/>
      <c r="I73" s="239"/>
      <c r="J73" s="239"/>
      <c r="K73" s="239"/>
      <c r="L73" s="240">
        <v>0</v>
      </c>
      <c r="M73" s="240"/>
      <c r="N73" s="241">
        <v>0</v>
      </c>
      <c r="O73" s="242"/>
      <c r="P73" s="15"/>
      <c r="S73" s="8"/>
      <c r="T73" s="8"/>
      <c r="U73" s="8"/>
      <c r="V73" s="8"/>
      <c r="W73" s="8"/>
      <c r="X73" s="8"/>
      <c r="Y73" s="8"/>
      <c r="Z73" s="8"/>
      <c r="AA73" s="8"/>
      <c r="AB73" s="8"/>
      <c r="AC73" s="8"/>
      <c r="AD73" s="8"/>
      <c r="AE73" s="8"/>
      <c r="AF73" s="8"/>
      <c r="AG73" s="8"/>
    </row>
    <row r="74" spans="1:33" s="26" customFormat="1" ht="6" customHeight="1" x14ac:dyDescent="0.2">
      <c r="B74" s="15"/>
      <c r="C74" s="243"/>
      <c r="D74" s="243"/>
      <c r="E74" s="243"/>
      <c r="F74" s="243"/>
      <c r="G74" s="243"/>
      <c r="H74" s="243"/>
      <c r="I74" s="243"/>
      <c r="J74" s="243"/>
      <c r="K74" s="243"/>
      <c r="L74" s="243"/>
      <c r="M74" s="243"/>
      <c r="N74" s="243"/>
      <c r="O74" s="243"/>
      <c r="P74" s="243"/>
      <c r="S74" s="8"/>
      <c r="T74" s="8"/>
      <c r="U74" s="8"/>
      <c r="V74" s="8"/>
      <c r="W74" s="8"/>
      <c r="X74" s="8"/>
      <c r="Y74" s="8"/>
      <c r="Z74" s="8"/>
      <c r="AA74" s="8"/>
      <c r="AB74" s="8"/>
      <c r="AC74" s="8"/>
      <c r="AD74" s="8"/>
      <c r="AE74" s="8"/>
      <c r="AF74" s="8"/>
      <c r="AG74" s="8"/>
    </row>
    <row r="75" spans="1:33" s="8" customFormat="1" ht="14.25" customHeight="1" x14ac:dyDescent="0.25">
      <c r="B75" s="15"/>
      <c r="C75" s="18" t="s">
        <v>6</v>
      </c>
      <c r="D75" s="17"/>
      <c r="E75" s="17"/>
      <c r="F75" s="17"/>
      <c r="G75" s="17"/>
      <c r="H75" s="17"/>
      <c r="I75" s="17"/>
      <c r="J75" s="17"/>
      <c r="K75" s="17"/>
      <c r="L75" s="17"/>
      <c r="M75" s="17"/>
      <c r="N75" s="17"/>
      <c r="O75" s="17"/>
      <c r="P75" s="17"/>
    </row>
    <row r="76" spans="1:33" s="8" customFormat="1" ht="15.75" customHeight="1" x14ac:dyDescent="0.2">
      <c r="B76" s="15"/>
      <c r="C76" s="44" t="s">
        <v>165</v>
      </c>
      <c r="D76" s="17"/>
      <c r="E76" s="17"/>
      <c r="F76" s="17"/>
      <c r="G76" s="17"/>
      <c r="H76" s="17"/>
      <c r="I76" s="17"/>
      <c r="J76" s="17"/>
      <c r="K76" s="17"/>
      <c r="L76" s="17"/>
      <c r="M76" s="17"/>
      <c r="N76" s="17"/>
      <c r="O76" s="17"/>
      <c r="P76" s="17"/>
    </row>
    <row r="77" spans="1:33" s="8" customFormat="1" ht="12.75" customHeight="1" x14ac:dyDescent="0.25">
      <c r="B77" s="15"/>
      <c r="C77" s="220" t="s">
        <v>63</v>
      </c>
      <c r="D77" s="220"/>
      <c r="E77" s="220"/>
      <c r="F77" s="220"/>
      <c r="G77" s="220"/>
      <c r="H77" s="220"/>
      <c r="I77" s="220"/>
      <c r="J77" s="220"/>
      <c r="K77" s="220"/>
      <c r="L77" s="220">
        <v>2025</v>
      </c>
      <c r="M77" s="220"/>
      <c r="N77" s="220"/>
      <c r="O77" s="220">
        <v>2024</v>
      </c>
      <c r="P77" s="220"/>
    </row>
    <row r="78" spans="1:33" s="8" customFormat="1" ht="18" customHeight="1" x14ac:dyDescent="0.2">
      <c r="B78" s="15"/>
      <c r="C78" s="229" t="s">
        <v>91</v>
      </c>
      <c r="D78" s="229"/>
      <c r="E78" s="229"/>
      <c r="F78" s="229"/>
      <c r="G78" s="229"/>
      <c r="H78" s="229"/>
      <c r="I78" s="229"/>
      <c r="J78" s="229"/>
      <c r="K78" s="229"/>
      <c r="L78" s="230">
        <v>6790207.7599999998</v>
      </c>
      <c r="M78" s="230"/>
      <c r="N78" s="230"/>
      <c r="O78" s="231">
        <v>6790207.7599999998</v>
      </c>
      <c r="P78" s="232"/>
    </row>
    <row r="79" spans="1:33" s="8" customFormat="1" ht="18" customHeight="1" x14ac:dyDescent="0.2">
      <c r="B79" s="15"/>
      <c r="C79" s="229" t="s">
        <v>166</v>
      </c>
      <c r="D79" s="229"/>
      <c r="E79" s="229"/>
      <c r="F79" s="229"/>
      <c r="G79" s="229"/>
      <c r="H79" s="229"/>
      <c r="I79" s="229"/>
      <c r="J79" s="229"/>
      <c r="K79" s="229"/>
      <c r="L79" s="230">
        <v>2061840.12</v>
      </c>
      <c r="M79" s="230"/>
      <c r="N79" s="230"/>
      <c r="O79" s="231">
        <v>2061840.12</v>
      </c>
      <c r="P79" s="232"/>
    </row>
    <row r="80" spans="1:33" s="8" customFormat="1" ht="18" customHeight="1" x14ac:dyDescent="0.2">
      <c r="B80" s="15"/>
      <c r="C80" s="229" t="s">
        <v>167</v>
      </c>
      <c r="D80" s="229"/>
      <c r="E80" s="229"/>
      <c r="F80" s="229"/>
      <c r="G80" s="229"/>
      <c r="H80" s="229"/>
      <c r="I80" s="229"/>
      <c r="J80" s="229"/>
      <c r="K80" s="229"/>
      <c r="L80" s="237">
        <v>78357871.349999994</v>
      </c>
      <c r="M80" s="237"/>
      <c r="N80" s="237"/>
      <c r="O80" s="231">
        <v>82740903.670000002</v>
      </c>
      <c r="P80" s="232"/>
    </row>
    <row r="81" spans="2:19" s="8" customFormat="1" ht="18" customHeight="1" x14ac:dyDescent="0.2">
      <c r="B81" s="15"/>
      <c r="C81" s="229" t="s">
        <v>168</v>
      </c>
      <c r="D81" s="229"/>
      <c r="E81" s="229"/>
      <c r="F81" s="229"/>
      <c r="G81" s="229"/>
      <c r="H81" s="229"/>
      <c r="I81" s="229"/>
      <c r="J81" s="229"/>
      <c r="K81" s="229"/>
      <c r="L81" s="230">
        <v>1186206.55</v>
      </c>
      <c r="M81" s="230"/>
      <c r="N81" s="230"/>
      <c r="O81" s="231">
        <v>986205.99</v>
      </c>
      <c r="P81" s="232"/>
    </row>
    <row r="82" spans="2:19" s="8" customFormat="1" ht="18" customHeight="1" x14ac:dyDescent="0.2">
      <c r="B82" s="15"/>
      <c r="C82" s="229" t="s">
        <v>169</v>
      </c>
      <c r="D82" s="229"/>
      <c r="E82" s="229"/>
      <c r="F82" s="229"/>
      <c r="G82" s="229"/>
      <c r="H82" s="229"/>
      <c r="I82" s="229"/>
      <c r="J82" s="229"/>
      <c r="K82" s="229"/>
      <c r="L82" s="230">
        <v>557414.01</v>
      </c>
      <c r="M82" s="230"/>
      <c r="N82" s="230"/>
      <c r="O82" s="231">
        <v>557414.01</v>
      </c>
      <c r="P82" s="232"/>
    </row>
    <row r="83" spans="2:19" s="8" customFormat="1" ht="18" customHeight="1" x14ac:dyDescent="0.2">
      <c r="B83" s="15"/>
      <c r="C83" s="229" t="s">
        <v>90</v>
      </c>
      <c r="D83" s="229"/>
      <c r="E83" s="229"/>
      <c r="F83" s="229"/>
      <c r="G83" s="229"/>
      <c r="H83" s="229"/>
      <c r="I83" s="229"/>
      <c r="J83" s="229"/>
      <c r="K83" s="229"/>
      <c r="L83" s="230">
        <v>22132807.890000001</v>
      </c>
      <c r="M83" s="230"/>
      <c r="N83" s="230"/>
      <c r="O83" s="231">
        <v>17709420.5</v>
      </c>
      <c r="P83" s="232"/>
    </row>
    <row r="84" spans="2:19" s="8" customFormat="1" ht="18" customHeight="1" x14ac:dyDescent="0.2">
      <c r="B84" s="15"/>
      <c r="C84" s="229" t="s">
        <v>95</v>
      </c>
      <c r="D84" s="229"/>
      <c r="E84" s="229"/>
      <c r="F84" s="229"/>
      <c r="G84" s="229"/>
      <c r="H84" s="229"/>
      <c r="I84" s="229"/>
      <c r="J84" s="229"/>
      <c r="K84" s="229"/>
      <c r="L84" s="230">
        <v>351030.23</v>
      </c>
      <c r="M84" s="230"/>
      <c r="N84" s="230"/>
      <c r="O84" s="231">
        <v>351030.23</v>
      </c>
      <c r="P84" s="232"/>
    </row>
    <row r="85" spans="2:19" s="36" customFormat="1" ht="21.75" customHeight="1" x14ac:dyDescent="0.2">
      <c r="B85" s="45"/>
      <c r="C85" s="233" t="s">
        <v>170</v>
      </c>
      <c r="D85" s="233"/>
      <c r="E85" s="233"/>
      <c r="F85" s="233"/>
      <c r="G85" s="233"/>
      <c r="H85" s="233"/>
      <c r="I85" s="233"/>
      <c r="J85" s="233"/>
      <c r="K85" s="233"/>
      <c r="L85" s="234">
        <f>SUM(L78:N84)</f>
        <v>111437377.91</v>
      </c>
      <c r="M85" s="234"/>
      <c r="N85" s="234"/>
      <c r="O85" s="235">
        <f>SUM(O78:P84)</f>
        <v>111197022.28</v>
      </c>
      <c r="P85" s="236"/>
      <c r="R85" s="46"/>
      <c r="S85" s="46"/>
    </row>
    <row r="86" spans="2:19" s="8" customFormat="1" ht="18" customHeight="1" x14ac:dyDescent="0.25">
      <c r="B86" s="15"/>
      <c r="C86" s="18" t="s">
        <v>171</v>
      </c>
      <c r="D86" s="47"/>
      <c r="E86" s="47"/>
      <c r="F86" s="47"/>
      <c r="G86" s="47"/>
      <c r="H86" s="47"/>
      <c r="I86" s="47"/>
      <c r="J86" s="47"/>
      <c r="K86" s="47"/>
      <c r="L86" s="227"/>
      <c r="M86" s="227"/>
      <c r="N86" s="227"/>
      <c r="O86" s="48"/>
      <c r="P86" s="48"/>
    </row>
    <row r="87" spans="2:19" s="8" customFormat="1" ht="20.25" customHeight="1" x14ac:dyDescent="0.2">
      <c r="B87" s="15"/>
      <c r="C87" s="44" t="s">
        <v>172</v>
      </c>
      <c r="D87" s="47"/>
      <c r="E87" s="47"/>
      <c r="F87" s="47"/>
      <c r="G87" s="47"/>
      <c r="H87" s="47"/>
      <c r="I87" s="47"/>
      <c r="J87" s="47"/>
      <c r="K87" s="47"/>
      <c r="L87" s="48"/>
      <c r="M87" s="48"/>
      <c r="N87" s="48"/>
      <c r="O87" s="48"/>
      <c r="P87" s="48"/>
      <c r="R87" s="49"/>
    </row>
    <row r="88" spans="2:19" s="36" customFormat="1" ht="13.5" customHeight="1" x14ac:dyDescent="0.2">
      <c r="B88" s="191" t="s">
        <v>63</v>
      </c>
      <c r="C88" s="191"/>
      <c r="D88" s="191"/>
      <c r="E88" s="191"/>
      <c r="F88" s="191"/>
      <c r="G88" s="191"/>
      <c r="H88" s="191"/>
      <c r="I88" s="191"/>
      <c r="J88" s="228">
        <v>2025</v>
      </c>
      <c r="K88" s="228"/>
      <c r="L88" s="228"/>
      <c r="M88" s="228">
        <v>2024</v>
      </c>
      <c r="N88" s="228"/>
      <c r="O88" s="228"/>
    </row>
    <row r="89" spans="2:19" s="8" customFormat="1" ht="14.25" customHeight="1" x14ac:dyDescent="0.2">
      <c r="B89" s="226" t="s">
        <v>86</v>
      </c>
      <c r="C89" s="226"/>
      <c r="D89" s="226"/>
      <c r="E89" s="226"/>
      <c r="F89" s="226"/>
      <c r="G89" s="226"/>
      <c r="H89" s="226"/>
      <c r="I89" s="226"/>
      <c r="J89" s="203">
        <v>4033417.49</v>
      </c>
      <c r="K89" s="203"/>
      <c r="L89" s="203"/>
      <c r="M89" s="203">
        <v>2799984.14</v>
      </c>
      <c r="N89" s="203"/>
      <c r="O89" s="203"/>
      <c r="R89" s="49"/>
    </row>
    <row r="90" spans="2:19" s="8" customFormat="1" ht="14.25" x14ac:dyDescent="0.2">
      <c r="B90" s="186" t="s">
        <v>87</v>
      </c>
      <c r="C90" s="186"/>
      <c r="D90" s="186"/>
      <c r="E90" s="186"/>
      <c r="F90" s="186"/>
      <c r="G90" s="186"/>
      <c r="H90" s="186"/>
      <c r="I90" s="186"/>
      <c r="J90" s="203">
        <v>248639.86</v>
      </c>
      <c r="K90" s="203"/>
      <c r="L90" s="203"/>
      <c r="M90" s="203">
        <v>248639.86</v>
      </c>
      <c r="N90" s="203"/>
      <c r="O90" s="203"/>
    </row>
    <row r="91" spans="2:19" s="8" customFormat="1" ht="14.25" x14ac:dyDescent="0.2">
      <c r="B91" s="186" t="s">
        <v>173</v>
      </c>
      <c r="C91" s="186"/>
      <c r="D91" s="186"/>
      <c r="E91" s="186"/>
      <c r="F91" s="186"/>
      <c r="G91" s="186"/>
      <c r="H91" s="186"/>
      <c r="I91" s="186"/>
      <c r="J91" s="203">
        <v>107810.12</v>
      </c>
      <c r="K91" s="203"/>
      <c r="L91" s="203"/>
      <c r="M91" s="203">
        <v>107810.12</v>
      </c>
      <c r="N91" s="203"/>
      <c r="O91" s="203"/>
    </row>
    <row r="92" spans="2:19" s="8" customFormat="1" ht="14.25" customHeight="1" x14ac:dyDescent="0.2">
      <c r="B92" s="226" t="s">
        <v>88</v>
      </c>
      <c r="C92" s="226"/>
      <c r="D92" s="226"/>
      <c r="E92" s="226"/>
      <c r="F92" s="226"/>
      <c r="G92" s="226"/>
      <c r="H92" s="226"/>
      <c r="I92" s="226"/>
      <c r="J92" s="203">
        <v>11382710.01</v>
      </c>
      <c r="K92" s="203"/>
      <c r="L92" s="203"/>
      <c r="M92" s="203">
        <v>8622499</v>
      </c>
      <c r="N92" s="203"/>
      <c r="O92" s="203"/>
    </row>
    <row r="93" spans="2:19" s="8" customFormat="1" ht="14.25" x14ac:dyDescent="0.2">
      <c r="B93" s="226" t="s">
        <v>174</v>
      </c>
      <c r="C93" s="226"/>
      <c r="D93" s="226"/>
      <c r="E93" s="226"/>
      <c r="F93" s="226"/>
      <c r="G93" s="226"/>
      <c r="H93" s="226"/>
      <c r="I93" s="226"/>
      <c r="J93" s="203">
        <v>549239.24</v>
      </c>
      <c r="K93" s="203"/>
      <c r="L93" s="203"/>
      <c r="M93" s="203">
        <v>294920.84000000003</v>
      </c>
      <c r="N93" s="203"/>
      <c r="O93" s="203"/>
    </row>
    <row r="94" spans="2:19" s="8" customFormat="1" ht="14.25" x14ac:dyDescent="0.2">
      <c r="B94" s="226" t="s">
        <v>89</v>
      </c>
      <c r="C94" s="226"/>
      <c r="D94" s="226"/>
      <c r="E94" s="226"/>
      <c r="F94" s="226"/>
      <c r="G94" s="226"/>
      <c r="H94" s="226"/>
      <c r="I94" s="226"/>
      <c r="J94" s="203">
        <v>5810991.1699999999</v>
      </c>
      <c r="K94" s="203"/>
      <c r="L94" s="203"/>
      <c r="M94" s="203">
        <v>5635566.54</v>
      </c>
      <c r="N94" s="203"/>
      <c r="O94" s="203"/>
    </row>
    <row r="95" spans="2:19" s="8" customFormat="1" ht="15" x14ac:dyDescent="0.25">
      <c r="B95" s="221" t="s">
        <v>175</v>
      </c>
      <c r="C95" s="221"/>
      <c r="D95" s="221"/>
      <c r="E95" s="221"/>
      <c r="F95" s="221"/>
      <c r="G95" s="221"/>
      <c r="H95" s="221"/>
      <c r="I95" s="221"/>
      <c r="J95" s="199">
        <f>SUM(J89:L94)</f>
        <v>22132807.890000001</v>
      </c>
      <c r="K95" s="199"/>
      <c r="L95" s="199"/>
      <c r="M95" s="199">
        <f>SUM(M89:O94)</f>
        <v>17709420.5</v>
      </c>
      <c r="N95" s="199"/>
      <c r="O95" s="199"/>
      <c r="R95" s="50">
        <f>+L83</f>
        <v>22132807.890000001</v>
      </c>
      <c r="S95" s="49">
        <f>+R95-J95</f>
        <v>0</v>
      </c>
    </row>
    <row r="96" spans="2:19" s="8" customFormat="1" ht="14.25" x14ac:dyDescent="0.2">
      <c r="B96" s="51" t="s">
        <v>93</v>
      </c>
      <c r="C96" s="52"/>
      <c r="D96" s="52"/>
      <c r="E96" s="52"/>
      <c r="F96" s="52"/>
      <c r="G96" s="52"/>
      <c r="H96" s="52"/>
      <c r="I96" s="53"/>
      <c r="J96" s="203">
        <v>351030.23</v>
      </c>
      <c r="K96" s="203"/>
      <c r="L96" s="203"/>
      <c r="M96" s="203">
        <v>351030.23</v>
      </c>
      <c r="N96" s="203"/>
      <c r="O96" s="203"/>
    </row>
    <row r="97" spans="1:30" s="8" customFormat="1" ht="14.25" x14ac:dyDescent="0.2">
      <c r="B97" s="225" t="s">
        <v>94</v>
      </c>
      <c r="C97" s="225"/>
      <c r="D97" s="225"/>
      <c r="E97" s="225"/>
      <c r="F97" s="225"/>
      <c r="G97" s="225"/>
      <c r="H97" s="225"/>
      <c r="I97" s="225"/>
      <c r="J97" s="203">
        <v>0</v>
      </c>
      <c r="K97" s="203"/>
      <c r="L97" s="203"/>
      <c r="M97" s="203">
        <v>0</v>
      </c>
      <c r="N97" s="203"/>
      <c r="O97" s="203"/>
    </row>
    <row r="98" spans="1:30" s="8" customFormat="1" ht="15" x14ac:dyDescent="0.25">
      <c r="B98" s="221" t="s">
        <v>176</v>
      </c>
      <c r="C98" s="221"/>
      <c r="D98" s="221"/>
      <c r="E98" s="221"/>
      <c r="F98" s="221"/>
      <c r="G98" s="221"/>
      <c r="H98" s="221"/>
      <c r="I98" s="221"/>
      <c r="J98" s="199">
        <f>SUM(J96:L97)</f>
        <v>351030.23</v>
      </c>
      <c r="K98" s="199"/>
      <c r="L98" s="199"/>
      <c r="M98" s="199">
        <f>SUM(M96:O97)</f>
        <v>351030.23</v>
      </c>
      <c r="N98" s="199"/>
      <c r="O98" s="199"/>
    </row>
    <row r="99" spans="1:30" s="8" customFormat="1" ht="15" customHeight="1" x14ac:dyDescent="0.2">
      <c r="B99" s="223" t="s">
        <v>92</v>
      </c>
      <c r="C99" s="223"/>
      <c r="D99" s="223"/>
      <c r="E99" s="223"/>
      <c r="F99" s="223"/>
      <c r="G99" s="223"/>
      <c r="H99" s="223"/>
      <c r="I99" s="223"/>
      <c r="J99" s="203">
        <v>0</v>
      </c>
      <c r="K99" s="203"/>
      <c r="L99" s="203"/>
      <c r="M99" s="203">
        <v>0</v>
      </c>
      <c r="N99" s="203"/>
      <c r="O99" s="203"/>
    </row>
    <row r="100" spans="1:30" s="8" customFormat="1" ht="30" customHeight="1" x14ac:dyDescent="0.25">
      <c r="B100" s="224" t="s">
        <v>177</v>
      </c>
      <c r="C100" s="224"/>
      <c r="D100" s="224"/>
      <c r="E100" s="224"/>
      <c r="F100" s="224"/>
      <c r="G100" s="224"/>
      <c r="H100" s="224"/>
      <c r="I100" s="224"/>
      <c r="J100" s="199">
        <f>SUM(J99)</f>
        <v>0</v>
      </c>
      <c r="K100" s="199"/>
      <c r="L100" s="199"/>
      <c r="M100" s="199">
        <f>SUM(M99)</f>
        <v>0</v>
      </c>
      <c r="N100" s="199"/>
      <c r="O100" s="199"/>
    </row>
    <row r="101" spans="1:30" s="8" customFormat="1" ht="15" x14ac:dyDescent="0.25">
      <c r="B101" s="221" t="s">
        <v>64</v>
      </c>
      <c r="C101" s="221"/>
      <c r="D101" s="221"/>
      <c r="E101" s="221"/>
      <c r="F101" s="221"/>
      <c r="G101" s="221"/>
      <c r="H101" s="221"/>
      <c r="I101" s="221"/>
      <c r="J101" s="199">
        <f>SUM(J95,J98,J100)</f>
        <v>22483838.120000001</v>
      </c>
      <c r="K101" s="199"/>
      <c r="L101" s="199"/>
      <c r="M101" s="199">
        <v>9503771.7200000007</v>
      </c>
      <c r="N101" s="199"/>
      <c r="O101" s="199"/>
    </row>
    <row r="102" spans="1:30" s="8" customFormat="1" ht="4.5" customHeight="1" x14ac:dyDescent="0.2">
      <c r="B102" s="15"/>
      <c r="C102" s="17"/>
      <c r="D102" s="47"/>
      <c r="E102" s="47"/>
      <c r="F102" s="47"/>
      <c r="G102" s="47"/>
      <c r="H102" s="47"/>
      <c r="I102" s="47"/>
      <c r="J102" s="47"/>
      <c r="K102" s="47"/>
      <c r="L102" s="48"/>
      <c r="M102" s="48"/>
      <c r="N102" s="48"/>
      <c r="O102" s="48"/>
      <c r="P102" s="48"/>
    </row>
    <row r="103" spans="1:30" s="8" customFormat="1" ht="14.25" customHeight="1" x14ac:dyDescent="0.2">
      <c r="A103" s="14"/>
      <c r="B103" s="13"/>
      <c r="C103" s="14" t="s">
        <v>7</v>
      </c>
    </row>
    <row r="104" spans="1:30" s="8" customFormat="1" ht="33" customHeight="1" x14ac:dyDescent="0.2">
      <c r="A104" s="14"/>
      <c r="B104" s="13"/>
      <c r="C104" s="139" t="s">
        <v>344</v>
      </c>
      <c r="D104" s="139"/>
      <c r="E104" s="139"/>
      <c r="F104" s="139"/>
      <c r="G104" s="139"/>
      <c r="H104" s="139"/>
      <c r="I104" s="139"/>
      <c r="J104" s="139"/>
      <c r="K104" s="139"/>
      <c r="L104" s="139"/>
      <c r="M104" s="139"/>
      <c r="N104" s="139"/>
      <c r="O104" s="139"/>
      <c r="P104" s="139"/>
    </row>
    <row r="105" spans="1:30" s="8" customFormat="1" ht="27" customHeight="1" x14ac:dyDescent="0.25">
      <c r="B105" s="15"/>
      <c r="C105" s="222" t="s">
        <v>178</v>
      </c>
      <c r="D105" s="222"/>
      <c r="E105" s="222"/>
      <c r="F105" s="222"/>
      <c r="G105" s="222"/>
      <c r="H105" s="47"/>
      <c r="I105" s="47"/>
      <c r="J105" s="47"/>
      <c r="K105" s="47"/>
      <c r="L105" s="48"/>
      <c r="M105" s="48"/>
      <c r="N105" s="48"/>
      <c r="O105" s="48"/>
      <c r="P105" s="48"/>
    </row>
    <row r="106" spans="1:30" s="8" customFormat="1" ht="16.5" customHeight="1" x14ac:dyDescent="0.2">
      <c r="B106" s="15"/>
      <c r="C106" s="16" t="s">
        <v>172</v>
      </c>
      <c r="D106" s="47"/>
      <c r="E106" s="47"/>
      <c r="F106" s="47"/>
      <c r="G106" s="47"/>
      <c r="H106" s="47"/>
      <c r="I106" s="47"/>
      <c r="J106" s="47"/>
      <c r="K106" s="47"/>
      <c r="L106" s="48"/>
      <c r="M106" s="48"/>
      <c r="N106" s="48"/>
      <c r="O106" s="48"/>
      <c r="P106" s="48"/>
    </row>
    <row r="107" spans="1:30" s="8" customFormat="1" ht="14.25" customHeight="1" x14ac:dyDescent="0.25">
      <c r="B107" s="15"/>
      <c r="C107" s="17"/>
      <c r="D107" s="191" t="s">
        <v>63</v>
      </c>
      <c r="E107" s="191"/>
      <c r="F107" s="191"/>
      <c r="G107" s="191"/>
      <c r="H107" s="191"/>
      <c r="I107" s="191"/>
      <c r="J107" s="220">
        <v>2025</v>
      </c>
      <c r="K107" s="220"/>
      <c r="L107" s="220"/>
      <c r="M107" s="220">
        <v>2024</v>
      </c>
      <c r="N107" s="220"/>
      <c r="O107" s="220"/>
    </row>
    <row r="108" spans="1:30" s="8" customFormat="1" ht="30.75" customHeight="1" x14ac:dyDescent="0.2">
      <c r="B108" s="15"/>
      <c r="C108" s="17"/>
      <c r="D108" s="216" t="s">
        <v>179</v>
      </c>
      <c r="E108" s="217"/>
      <c r="F108" s="217"/>
      <c r="G108" s="217"/>
      <c r="H108" s="217"/>
      <c r="I108" s="218"/>
      <c r="J108" s="101">
        <v>0</v>
      </c>
      <c r="K108" s="101"/>
      <c r="L108" s="101"/>
      <c r="M108" s="101">
        <v>0</v>
      </c>
      <c r="N108" s="101"/>
      <c r="O108" s="101"/>
    </row>
    <row r="109" spans="1:30" s="8" customFormat="1" ht="4.5" customHeight="1" x14ac:dyDescent="0.2">
      <c r="B109" s="15"/>
      <c r="C109" s="219"/>
      <c r="D109" s="219"/>
      <c r="E109" s="219"/>
      <c r="F109" s="219"/>
      <c r="G109" s="219"/>
      <c r="H109" s="219"/>
      <c r="I109" s="219"/>
      <c r="J109" s="219"/>
      <c r="K109" s="219"/>
      <c r="L109" s="219"/>
      <c r="M109" s="219"/>
      <c r="N109" s="219"/>
      <c r="O109" s="219"/>
      <c r="P109" s="219"/>
    </row>
    <row r="110" spans="1:30" s="8" customFormat="1" ht="16.5" customHeight="1" x14ac:dyDescent="0.25">
      <c r="A110" s="14"/>
      <c r="B110" s="11" t="s">
        <v>67</v>
      </c>
    </row>
    <row r="111" spans="1:30" s="8" customFormat="1" ht="17.25" customHeight="1" x14ac:dyDescent="0.25">
      <c r="A111" s="54"/>
      <c r="B111" s="12"/>
      <c r="C111" s="28"/>
      <c r="D111" s="28"/>
      <c r="E111" s="130" t="s">
        <v>63</v>
      </c>
      <c r="F111" s="130"/>
      <c r="G111" s="130"/>
      <c r="H111" s="130"/>
      <c r="I111" s="220">
        <v>2025</v>
      </c>
      <c r="J111" s="220"/>
      <c r="K111" s="220"/>
      <c r="L111" s="220">
        <v>2024</v>
      </c>
      <c r="M111" s="220"/>
      <c r="N111" s="220"/>
      <c r="P111" s="28"/>
      <c r="R111" s="26"/>
      <c r="S111" s="26"/>
      <c r="T111" s="26"/>
      <c r="U111" s="26"/>
      <c r="V111" s="26"/>
      <c r="W111" s="26"/>
      <c r="X111" s="26"/>
      <c r="Y111" s="26"/>
      <c r="Z111" s="26"/>
      <c r="AA111" s="26"/>
      <c r="AB111" s="26"/>
      <c r="AC111" s="26"/>
      <c r="AD111" s="26"/>
    </row>
    <row r="112" spans="1:30" s="8" customFormat="1" ht="19.5" customHeight="1" x14ac:dyDescent="0.2">
      <c r="A112" s="54"/>
      <c r="B112" s="12"/>
      <c r="C112" s="28"/>
      <c r="D112" s="28"/>
      <c r="E112" s="119" t="s">
        <v>180</v>
      </c>
      <c r="F112" s="119"/>
      <c r="G112" s="119"/>
      <c r="H112" s="119"/>
      <c r="I112" s="101">
        <v>7409159.9100000001</v>
      </c>
      <c r="J112" s="101"/>
      <c r="K112" s="101"/>
      <c r="L112" s="101">
        <v>7031741.5199999996</v>
      </c>
      <c r="M112" s="101"/>
      <c r="N112" s="101"/>
      <c r="P112" s="55"/>
      <c r="R112" s="26"/>
      <c r="S112" s="26"/>
      <c r="T112" s="26"/>
      <c r="U112" s="26"/>
      <c r="V112" s="26"/>
      <c r="W112" s="26"/>
      <c r="X112" s="26"/>
      <c r="Y112" s="26"/>
      <c r="Z112" s="26"/>
      <c r="AA112" s="26"/>
      <c r="AB112" s="26"/>
      <c r="AC112" s="26"/>
      <c r="AD112" s="26"/>
    </row>
    <row r="113" spans="1:30" s="8" customFormat="1" ht="17.25" customHeight="1" x14ac:dyDescent="0.2">
      <c r="A113" s="54"/>
      <c r="B113" s="12"/>
      <c r="C113" s="28"/>
      <c r="D113" s="28"/>
      <c r="E113" s="119" t="s">
        <v>181</v>
      </c>
      <c r="F113" s="119"/>
      <c r="G113" s="119"/>
      <c r="H113" s="119"/>
      <c r="I113" s="101">
        <v>0</v>
      </c>
      <c r="J113" s="101"/>
      <c r="K113" s="101"/>
      <c r="L113" s="101">
        <v>0</v>
      </c>
      <c r="M113" s="101"/>
      <c r="N113" s="101"/>
      <c r="P113" s="28"/>
      <c r="R113" s="26"/>
      <c r="S113" s="26"/>
      <c r="T113" s="26"/>
      <c r="U113" s="26"/>
      <c r="V113" s="26"/>
      <c r="W113" s="26"/>
      <c r="X113" s="26"/>
      <c r="Y113" s="26"/>
      <c r="Z113" s="26"/>
      <c r="AA113" s="26"/>
      <c r="AB113" s="26"/>
      <c r="AC113" s="26"/>
      <c r="AD113" s="26"/>
    </row>
    <row r="114" spans="1:30" s="8" customFormat="1" ht="12" customHeight="1" x14ac:dyDescent="0.25">
      <c r="A114" s="54"/>
      <c r="B114" s="12"/>
      <c r="C114" s="28"/>
      <c r="D114" s="28"/>
      <c r="E114" s="121" t="s">
        <v>182</v>
      </c>
      <c r="F114" s="122"/>
      <c r="G114" s="122"/>
      <c r="H114" s="123"/>
      <c r="I114" s="215">
        <f>SUM(I112:K113)</f>
        <v>7409159.9100000001</v>
      </c>
      <c r="J114" s="215"/>
      <c r="K114" s="215"/>
      <c r="L114" s="215">
        <v>2778483.33</v>
      </c>
      <c r="M114" s="215"/>
      <c r="N114" s="215"/>
      <c r="P114" s="28"/>
      <c r="R114" s="26"/>
      <c r="S114" s="26"/>
      <c r="T114" s="26"/>
      <c r="U114" s="26"/>
      <c r="V114" s="26"/>
      <c r="W114" s="26"/>
      <c r="X114" s="26"/>
      <c r="Y114" s="26"/>
      <c r="Z114" s="26"/>
      <c r="AA114" s="26"/>
      <c r="AB114" s="26"/>
      <c r="AC114" s="26"/>
      <c r="AD114" s="26"/>
    </row>
    <row r="115" spans="1:30" s="8" customFormat="1" ht="18" customHeight="1" x14ac:dyDescent="0.25">
      <c r="A115" s="54"/>
      <c r="B115" s="13" t="s">
        <v>61</v>
      </c>
      <c r="C115" s="18" t="s">
        <v>183</v>
      </c>
      <c r="D115" s="28"/>
      <c r="E115" s="28"/>
      <c r="F115" s="28"/>
      <c r="G115" s="28"/>
      <c r="H115" s="28"/>
      <c r="I115" s="28"/>
      <c r="J115" s="28"/>
      <c r="K115" s="28"/>
      <c r="L115" s="28"/>
      <c r="M115" s="28"/>
      <c r="N115" s="28"/>
      <c r="O115" s="28"/>
      <c r="P115" s="28"/>
    </row>
    <row r="116" spans="1:30" s="8" customFormat="1" ht="12.75" customHeight="1" x14ac:dyDescent="0.2">
      <c r="A116" s="54"/>
      <c r="B116" s="12"/>
      <c r="C116" s="56" t="s">
        <v>184</v>
      </c>
      <c r="D116" s="28"/>
      <c r="E116" s="28"/>
      <c r="F116" s="28"/>
      <c r="G116" s="28"/>
      <c r="H116" s="28"/>
      <c r="I116" s="28"/>
      <c r="J116" s="28"/>
      <c r="K116" s="28"/>
      <c r="L116" s="28"/>
      <c r="M116" s="28"/>
      <c r="N116" s="28"/>
      <c r="O116" s="28"/>
      <c r="P116" s="28"/>
      <c r="S116" s="26"/>
      <c r="T116" s="26"/>
      <c r="U116" s="26"/>
      <c r="V116" s="26"/>
      <c r="W116" s="26"/>
      <c r="X116" s="26"/>
      <c r="Y116" s="26"/>
      <c r="Z116" s="26"/>
      <c r="AA116" s="26"/>
      <c r="AB116" s="26"/>
      <c r="AC116" s="26"/>
      <c r="AD116" s="26"/>
    </row>
    <row r="117" spans="1:30" s="8" customFormat="1" ht="7.5" customHeight="1" x14ac:dyDescent="0.2">
      <c r="A117" s="54"/>
      <c r="B117" s="12"/>
      <c r="C117" s="28"/>
      <c r="D117" s="28"/>
      <c r="E117" s="28"/>
      <c r="F117" s="28"/>
      <c r="G117" s="28"/>
      <c r="H117" s="28"/>
      <c r="I117" s="28"/>
      <c r="J117" s="28"/>
      <c r="K117" s="28"/>
      <c r="L117" s="28"/>
      <c r="M117" s="28"/>
      <c r="N117" s="28"/>
      <c r="O117" s="28"/>
      <c r="P117" s="28"/>
      <c r="S117" s="26"/>
      <c r="T117" s="26"/>
      <c r="U117" s="26"/>
      <c r="V117" s="26"/>
      <c r="W117" s="26"/>
      <c r="X117" s="26"/>
      <c r="Y117" s="26"/>
      <c r="Z117" s="26"/>
      <c r="AA117" s="26"/>
      <c r="AB117" s="26"/>
      <c r="AC117" s="26"/>
      <c r="AD117" s="26"/>
    </row>
    <row r="118" spans="1:30" s="32" customFormat="1" ht="12.75" customHeight="1" x14ac:dyDescent="0.2">
      <c r="A118" s="57"/>
      <c r="C118" s="30"/>
      <c r="D118" s="191" t="s">
        <v>63</v>
      </c>
      <c r="E118" s="191"/>
      <c r="F118" s="191"/>
      <c r="G118" s="191"/>
      <c r="H118" s="191"/>
      <c r="I118" s="191"/>
      <c r="J118" s="191"/>
      <c r="K118" s="191"/>
      <c r="L118" s="191"/>
      <c r="M118" s="200" t="s">
        <v>66</v>
      </c>
      <c r="N118" s="201"/>
      <c r="O118" s="202"/>
      <c r="S118" s="58"/>
      <c r="T118" s="58"/>
      <c r="U118" s="58"/>
      <c r="V118" s="58"/>
      <c r="W118" s="58"/>
      <c r="X118" s="58"/>
      <c r="Y118" s="58"/>
      <c r="Z118" s="58"/>
      <c r="AA118" s="58"/>
      <c r="AB118" s="58"/>
      <c r="AC118" s="58"/>
      <c r="AD118" s="58"/>
    </row>
    <row r="119" spans="1:30" s="8" customFormat="1" ht="13.15" customHeight="1" x14ac:dyDescent="0.2">
      <c r="A119" s="54"/>
      <c r="B119" s="12"/>
      <c r="C119" s="28"/>
      <c r="D119" s="100" t="s">
        <v>185</v>
      </c>
      <c r="E119" s="100"/>
      <c r="F119" s="100"/>
      <c r="G119" s="100"/>
      <c r="H119" s="100"/>
      <c r="I119" s="100"/>
      <c r="J119" s="100"/>
      <c r="K119" s="100"/>
      <c r="L119" s="100"/>
      <c r="M119" s="101">
        <v>0</v>
      </c>
      <c r="N119" s="101"/>
      <c r="O119" s="101"/>
      <c r="S119" s="26"/>
      <c r="T119" s="26"/>
      <c r="U119" s="26"/>
      <c r="V119" s="26"/>
      <c r="W119" s="26"/>
      <c r="X119" s="26"/>
      <c r="Y119" s="26"/>
      <c r="Z119" s="26"/>
      <c r="AA119" s="26"/>
      <c r="AB119" s="26"/>
      <c r="AC119" s="26"/>
      <c r="AD119" s="26"/>
    </row>
    <row r="120" spans="1:30" s="8" customFormat="1" ht="16.899999999999999" customHeight="1" x14ac:dyDescent="0.2">
      <c r="A120" s="54"/>
      <c r="B120" s="12"/>
      <c r="C120" s="28"/>
      <c r="D120" s="100" t="s">
        <v>186</v>
      </c>
      <c r="E120" s="100"/>
      <c r="F120" s="100"/>
      <c r="G120" s="100"/>
      <c r="H120" s="100"/>
      <c r="I120" s="100"/>
      <c r="J120" s="100"/>
      <c r="K120" s="100"/>
      <c r="L120" s="100"/>
      <c r="M120" s="101">
        <v>3361349.71</v>
      </c>
      <c r="N120" s="101"/>
      <c r="O120" s="101"/>
      <c r="S120" s="26"/>
      <c r="T120" s="26"/>
      <c r="U120" s="26"/>
      <c r="V120" s="26"/>
      <c r="W120" s="26"/>
      <c r="X120" s="26"/>
      <c r="Y120" s="26"/>
      <c r="Z120" s="26"/>
      <c r="AA120" s="26"/>
      <c r="AB120" s="26"/>
      <c r="AC120" s="26"/>
      <c r="AD120" s="26"/>
    </row>
    <row r="121" spans="1:30" s="8" customFormat="1" ht="16.899999999999999" customHeight="1" x14ac:dyDescent="0.2">
      <c r="A121" s="54"/>
      <c r="B121" s="12"/>
      <c r="C121" s="28"/>
      <c r="D121" s="100" t="s">
        <v>187</v>
      </c>
      <c r="E121" s="100"/>
      <c r="F121" s="100"/>
      <c r="G121" s="100"/>
      <c r="H121" s="100"/>
      <c r="I121" s="100"/>
      <c r="J121" s="100"/>
      <c r="K121" s="100"/>
      <c r="L121" s="100"/>
      <c r="M121" s="101">
        <v>261519.22</v>
      </c>
      <c r="N121" s="101"/>
      <c r="O121" s="101"/>
      <c r="S121" s="26"/>
      <c r="T121" s="26"/>
      <c r="U121" s="26"/>
      <c r="V121" s="26"/>
      <c r="W121" s="26"/>
      <c r="X121" s="26"/>
      <c r="Y121" s="26"/>
      <c r="Z121" s="26"/>
      <c r="AA121" s="26"/>
      <c r="AB121" s="26"/>
      <c r="AC121" s="26"/>
      <c r="AD121" s="26"/>
    </row>
    <row r="122" spans="1:30" s="8" customFormat="1" ht="16.899999999999999" customHeight="1" x14ac:dyDescent="0.2">
      <c r="A122" s="54"/>
      <c r="B122" s="12"/>
      <c r="C122" s="28"/>
      <c r="D122" s="100" t="s">
        <v>299</v>
      </c>
      <c r="E122" s="100"/>
      <c r="F122" s="100"/>
      <c r="G122" s="100"/>
      <c r="H122" s="100"/>
      <c r="I122" s="100"/>
      <c r="J122" s="100"/>
      <c r="K122" s="100"/>
      <c r="L122" s="100"/>
      <c r="M122" s="101">
        <v>-234544.04</v>
      </c>
      <c r="N122" s="101"/>
      <c r="O122" s="101"/>
      <c r="S122" s="26"/>
      <c r="T122" s="26"/>
      <c r="U122" s="26"/>
      <c r="V122" s="26"/>
      <c r="W122" s="26"/>
      <c r="X122" s="26"/>
      <c r="Y122" s="26"/>
      <c r="Z122" s="26"/>
      <c r="AA122" s="26"/>
      <c r="AB122" s="26"/>
      <c r="AC122" s="26"/>
      <c r="AD122" s="26"/>
    </row>
    <row r="123" spans="1:30" s="8" customFormat="1" ht="15" customHeight="1" x14ac:dyDescent="0.2">
      <c r="A123" s="54"/>
      <c r="B123" s="12"/>
      <c r="C123" s="28"/>
      <c r="D123" s="100" t="s">
        <v>188</v>
      </c>
      <c r="E123" s="100"/>
      <c r="F123" s="100"/>
      <c r="G123" s="100"/>
      <c r="H123" s="100"/>
      <c r="I123" s="100"/>
      <c r="J123" s="100"/>
      <c r="K123" s="100"/>
      <c r="L123" s="100"/>
      <c r="M123" s="101">
        <v>3041477.34</v>
      </c>
      <c r="N123" s="101"/>
      <c r="O123" s="101"/>
      <c r="S123" s="26"/>
      <c r="T123" s="26"/>
      <c r="U123" s="26"/>
      <c r="V123" s="26"/>
      <c r="W123" s="26"/>
      <c r="X123" s="26"/>
      <c r="Y123" s="26"/>
      <c r="Z123" s="26"/>
      <c r="AA123" s="26"/>
      <c r="AB123" s="26"/>
      <c r="AC123" s="26"/>
      <c r="AD123" s="26"/>
    </row>
    <row r="124" spans="1:30" s="8" customFormat="1" ht="16.899999999999999" customHeight="1" x14ac:dyDescent="0.2">
      <c r="A124" s="54"/>
      <c r="B124" s="12"/>
      <c r="C124" s="28"/>
      <c r="D124" s="100" t="s">
        <v>189</v>
      </c>
      <c r="E124" s="100"/>
      <c r="F124" s="100"/>
      <c r="G124" s="100"/>
      <c r="H124" s="100"/>
      <c r="I124" s="100"/>
      <c r="J124" s="100"/>
      <c r="K124" s="100"/>
      <c r="L124" s="100"/>
      <c r="M124" s="101">
        <v>172639.83</v>
      </c>
      <c r="N124" s="101"/>
      <c r="O124" s="101"/>
      <c r="S124" s="26"/>
      <c r="T124" s="26"/>
      <c r="U124" s="26"/>
      <c r="V124" s="26"/>
      <c r="W124" s="26"/>
      <c r="X124" s="26"/>
      <c r="Y124" s="26"/>
      <c r="Z124" s="26"/>
      <c r="AA124" s="26"/>
      <c r="AB124" s="26"/>
      <c r="AC124" s="26"/>
      <c r="AD124" s="26"/>
    </row>
    <row r="125" spans="1:30" s="8" customFormat="1" ht="15" customHeight="1" x14ac:dyDescent="0.2">
      <c r="A125" s="54"/>
      <c r="B125" s="12"/>
      <c r="C125" s="28"/>
      <c r="D125" s="100" t="s">
        <v>190</v>
      </c>
      <c r="E125" s="100"/>
      <c r="F125" s="100"/>
      <c r="G125" s="100"/>
      <c r="H125" s="100"/>
      <c r="I125" s="100"/>
      <c r="J125" s="100"/>
      <c r="K125" s="100"/>
      <c r="L125" s="100"/>
      <c r="M125" s="101">
        <v>0</v>
      </c>
      <c r="N125" s="101"/>
      <c r="O125" s="101"/>
      <c r="S125" s="26"/>
      <c r="T125" s="26"/>
      <c r="U125" s="26"/>
      <c r="V125" s="26"/>
      <c r="W125" s="26"/>
      <c r="X125" s="26"/>
      <c r="Y125" s="26"/>
      <c r="Z125" s="26"/>
      <c r="AA125" s="26"/>
      <c r="AB125" s="26"/>
      <c r="AC125" s="26"/>
      <c r="AD125" s="26"/>
    </row>
    <row r="126" spans="1:30" s="8" customFormat="1" ht="15.6" customHeight="1" x14ac:dyDescent="0.2">
      <c r="A126" s="54"/>
      <c r="B126" s="12"/>
      <c r="C126" s="28"/>
      <c r="D126" s="100" t="s">
        <v>191</v>
      </c>
      <c r="E126" s="100"/>
      <c r="F126" s="100"/>
      <c r="G126" s="100"/>
      <c r="H126" s="100"/>
      <c r="I126" s="100"/>
      <c r="J126" s="100"/>
      <c r="K126" s="100"/>
      <c r="L126" s="100"/>
      <c r="M126" s="101">
        <v>0</v>
      </c>
      <c r="N126" s="101"/>
      <c r="O126" s="101"/>
      <c r="S126" s="26"/>
      <c r="T126" s="26"/>
      <c r="U126" s="26"/>
      <c r="V126" s="26"/>
      <c r="W126" s="26"/>
      <c r="X126" s="26"/>
      <c r="Y126" s="26"/>
      <c r="Z126" s="26"/>
      <c r="AA126" s="26"/>
      <c r="AB126" s="26"/>
      <c r="AC126" s="26"/>
      <c r="AD126" s="26"/>
    </row>
    <row r="127" spans="1:30" s="8" customFormat="1" ht="14.25" customHeight="1" x14ac:dyDescent="0.2">
      <c r="A127" s="54"/>
      <c r="B127" s="12"/>
      <c r="C127" s="28"/>
      <c r="D127" s="196" t="s">
        <v>192</v>
      </c>
      <c r="E127" s="197"/>
      <c r="F127" s="197"/>
      <c r="G127" s="197"/>
      <c r="H127" s="197"/>
      <c r="I127" s="197"/>
      <c r="J127" s="197"/>
      <c r="K127" s="197"/>
      <c r="L127" s="198"/>
      <c r="M127" s="215">
        <f>SUM(M119:O126)</f>
        <v>6602442.0600000005</v>
      </c>
      <c r="N127" s="215"/>
      <c r="O127" s="215"/>
      <c r="P127" s="49"/>
      <c r="Q127" s="49"/>
      <c r="S127" s="26"/>
      <c r="T127" s="26"/>
      <c r="U127" s="26"/>
      <c r="V127" s="26"/>
      <c r="W127" s="26"/>
      <c r="X127" s="26"/>
      <c r="Y127" s="26"/>
      <c r="Z127" s="26"/>
      <c r="AA127" s="26"/>
      <c r="AB127" s="26"/>
      <c r="AC127" s="26"/>
      <c r="AD127" s="26"/>
    </row>
    <row r="128" spans="1:30" s="8" customFormat="1" ht="6.6" customHeight="1" x14ac:dyDescent="0.2">
      <c r="A128" s="54"/>
      <c r="B128" s="12"/>
      <c r="C128" s="28"/>
      <c r="D128" s="59"/>
      <c r="E128" s="59"/>
      <c r="F128" s="59"/>
      <c r="G128" s="59"/>
      <c r="H128" s="59"/>
      <c r="I128" s="59"/>
      <c r="J128" s="59"/>
      <c r="K128" s="59"/>
      <c r="L128" s="59"/>
      <c r="M128" s="20"/>
      <c r="N128" s="20"/>
      <c r="O128" s="20"/>
      <c r="P128" s="49"/>
      <c r="Q128" s="49"/>
      <c r="S128" s="26"/>
      <c r="T128" s="26"/>
      <c r="U128" s="26"/>
      <c r="V128" s="26"/>
      <c r="W128" s="26"/>
      <c r="X128" s="26"/>
      <c r="Y128" s="26"/>
      <c r="Z128" s="26"/>
      <c r="AA128" s="26"/>
      <c r="AB128" s="26"/>
      <c r="AC128" s="26"/>
      <c r="AD128" s="26"/>
    </row>
    <row r="129" spans="1:16" s="12" customFormat="1" ht="15" customHeight="1" x14ac:dyDescent="0.25">
      <c r="A129" s="54"/>
      <c r="B129" s="13" t="s">
        <v>61</v>
      </c>
      <c r="C129" s="18" t="s">
        <v>193</v>
      </c>
      <c r="D129" s="35"/>
      <c r="E129" s="35"/>
      <c r="F129" s="35"/>
      <c r="G129" s="35"/>
      <c r="H129" s="35"/>
      <c r="I129" s="35"/>
      <c r="J129" s="35"/>
      <c r="K129" s="35"/>
      <c r="L129" s="35"/>
      <c r="M129" s="35"/>
      <c r="N129" s="35"/>
      <c r="O129" s="35"/>
      <c r="P129" s="35"/>
    </row>
    <row r="130" spans="1:16" s="36" customFormat="1" ht="16.5" customHeight="1" x14ac:dyDescent="0.2">
      <c r="A130" s="60"/>
      <c r="C130" s="56" t="s">
        <v>194</v>
      </c>
      <c r="D130" s="33"/>
      <c r="E130" s="33"/>
      <c r="F130" s="33"/>
      <c r="G130" s="33"/>
      <c r="H130" s="33"/>
      <c r="I130" s="33"/>
      <c r="J130" s="33"/>
      <c r="K130" s="33"/>
      <c r="L130" s="33"/>
      <c r="M130" s="33"/>
      <c r="N130" s="33"/>
      <c r="O130" s="33"/>
      <c r="P130" s="33"/>
    </row>
    <row r="131" spans="1:16" s="8" customFormat="1" ht="15" customHeight="1" x14ac:dyDescent="0.25">
      <c r="A131" s="54"/>
      <c r="B131" s="12"/>
      <c r="C131" s="28"/>
      <c r="D131" s="191" t="s">
        <v>63</v>
      </c>
      <c r="E131" s="191"/>
      <c r="F131" s="191"/>
      <c r="G131" s="191"/>
      <c r="H131" s="191"/>
      <c r="I131" s="191"/>
      <c r="J131" s="191"/>
      <c r="K131" s="191"/>
      <c r="L131" s="191"/>
      <c r="M131" s="131">
        <v>2025</v>
      </c>
      <c r="N131" s="132"/>
      <c r="O131" s="133"/>
    </row>
    <row r="132" spans="1:16" s="8" customFormat="1" ht="14.25" customHeight="1" x14ac:dyDescent="0.2">
      <c r="A132" s="54"/>
      <c r="B132" s="12"/>
      <c r="C132" s="28"/>
      <c r="D132" s="119" t="s">
        <v>195</v>
      </c>
      <c r="E132" s="119"/>
      <c r="F132" s="119"/>
      <c r="G132" s="119"/>
      <c r="H132" s="119"/>
      <c r="I132" s="119"/>
      <c r="J132" s="119"/>
      <c r="K132" s="119"/>
      <c r="L132" s="119"/>
      <c r="M132" s="120">
        <v>0</v>
      </c>
      <c r="N132" s="120"/>
      <c r="O132" s="120"/>
    </row>
    <row r="133" spans="1:16" s="8" customFormat="1" ht="15.75" customHeight="1" x14ac:dyDescent="0.25">
      <c r="A133" s="54"/>
      <c r="B133" s="12"/>
      <c r="C133" s="28"/>
      <c r="D133" s="196" t="s">
        <v>196</v>
      </c>
      <c r="E133" s="197"/>
      <c r="F133" s="197"/>
      <c r="G133" s="197"/>
      <c r="H133" s="197"/>
      <c r="I133" s="197"/>
      <c r="J133" s="197"/>
      <c r="K133" s="197"/>
      <c r="L133" s="198"/>
      <c r="M133" s="124">
        <f>SUM(M132)</f>
        <v>0</v>
      </c>
      <c r="N133" s="124"/>
      <c r="O133" s="124"/>
    </row>
    <row r="134" spans="1:16" s="8" customFormat="1" ht="30" customHeight="1" x14ac:dyDescent="0.2">
      <c r="A134" s="54"/>
      <c r="B134" s="214" t="s">
        <v>345</v>
      </c>
      <c r="C134" s="214"/>
      <c r="D134" s="214"/>
      <c r="E134" s="214"/>
      <c r="F134" s="214"/>
      <c r="G134" s="214"/>
      <c r="H134" s="214"/>
      <c r="I134" s="214"/>
      <c r="J134" s="214"/>
      <c r="K134" s="214"/>
      <c r="L134" s="214"/>
      <c r="M134" s="214"/>
      <c r="N134" s="214"/>
      <c r="O134" s="214"/>
      <c r="P134" s="214"/>
    </row>
    <row r="135" spans="1:16" s="8" customFormat="1" ht="15.75" customHeight="1" x14ac:dyDescent="0.25">
      <c r="A135" s="12"/>
      <c r="B135" s="11" t="s">
        <v>197</v>
      </c>
      <c r="C135" s="61" t="s">
        <v>17</v>
      </c>
      <c r="D135" s="12"/>
      <c r="E135" s="12"/>
      <c r="F135" s="12"/>
      <c r="G135" s="12"/>
      <c r="H135" s="12"/>
      <c r="I135" s="12"/>
      <c r="J135" s="12"/>
      <c r="K135" s="12"/>
      <c r="L135" s="12"/>
      <c r="M135" s="12"/>
      <c r="N135" s="12"/>
      <c r="O135" s="12"/>
      <c r="P135" s="12"/>
    </row>
    <row r="136" spans="1:16" s="8" customFormat="1" ht="5.25" hidden="1" customHeight="1" x14ac:dyDescent="0.25">
      <c r="A136" s="12"/>
      <c r="B136" s="14"/>
      <c r="C136" s="61"/>
      <c r="D136" s="12"/>
      <c r="E136" s="12"/>
      <c r="F136" s="12"/>
      <c r="G136" s="12"/>
      <c r="H136" s="12"/>
      <c r="I136" s="12"/>
      <c r="J136" s="12"/>
      <c r="K136" s="12"/>
      <c r="L136" s="12"/>
      <c r="M136" s="12"/>
      <c r="N136" s="12"/>
      <c r="O136" s="12"/>
      <c r="P136" s="12"/>
    </row>
    <row r="137" spans="1:16" s="8" customFormat="1" ht="17.25" customHeight="1" x14ac:dyDescent="0.2">
      <c r="A137" s="38"/>
      <c r="B137" s="38"/>
      <c r="C137" s="14" t="s">
        <v>1</v>
      </c>
      <c r="D137" s="38"/>
      <c r="E137" s="38"/>
      <c r="F137" s="38"/>
      <c r="G137" s="38"/>
      <c r="H137" s="38"/>
      <c r="I137" s="38"/>
      <c r="J137" s="38"/>
      <c r="K137" s="38"/>
      <c r="L137" s="38"/>
      <c r="M137" s="38"/>
      <c r="N137" s="38"/>
      <c r="O137" s="38"/>
      <c r="P137" s="38"/>
    </row>
    <row r="138" spans="1:16" s="36" customFormat="1" ht="17.25" customHeight="1" x14ac:dyDescent="0.2">
      <c r="A138" s="60"/>
      <c r="C138" s="209" t="s">
        <v>346</v>
      </c>
      <c r="D138" s="209"/>
      <c r="E138" s="209"/>
      <c r="F138" s="209"/>
      <c r="G138" s="209"/>
      <c r="H138" s="209"/>
      <c r="I138" s="209"/>
      <c r="J138" s="209"/>
      <c r="K138" s="209"/>
      <c r="L138" s="209"/>
      <c r="M138" s="209"/>
      <c r="N138" s="209"/>
      <c r="O138" s="209"/>
      <c r="P138" s="209"/>
    </row>
    <row r="139" spans="1:16" s="36" customFormat="1" ht="12.75" customHeight="1" x14ac:dyDescent="0.2">
      <c r="B139" s="62"/>
      <c r="C139" s="63"/>
      <c r="D139" s="210" t="s">
        <v>63</v>
      </c>
      <c r="E139" s="210"/>
      <c r="F139" s="210"/>
      <c r="G139" s="210"/>
      <c r="H139" s="210"/>
      <c r="I139" s="210"/>
      <c r="J139" s="210"/>
      <c r="K139" s="210"/>
      <c r="L139" s="210"/>
      <c r="M139" s="200" t="s">
        <v>66</v>
      </c>
      <c r="N139" s="201"/>
      <c r="O139" s="202"/>
    </row>
    <row r="140" spans="1:16" s="8" customFormat="1" ht="14.25" customHeight="1" x14ac:dyDescent="0.25">
      <c r="B140" s="64"/>
      <c r="C140" s="65"/>
      <c r="D140" s="211" t="s">
        <v>198</v>
      </c>
      <c r="E140" s="212"/>
      <c r="F140" s="212"/>
      <c r="G140" s="212"/>
      <c r="H140" s="212"/>
      <c r="I140" s="212"/>
      <c r="J140" s="212"/>
      <c r="K140" s="212"/>
      <c r="L140" s="213"/>
      <c r="M140" s="131"/>
      <c r="N140" s="132"/>
      <c r="O140" s="133"/>
    </row>
    <row r="141" spans="1:16" s="8" customFormat="1" ht="14.25" customHeight="1" x14ac:dyDescent="0.2">
      <c r="B141" s="64"/>
      <c r="C141" s="65"/>
      <c r="D141" s="119" t="s">
        <v>199</v>
      </c>
      <c r="E141" s="119"/>
      <c r="F141" s="119"/>
      <c r="G141" s="119"/>
      <c r="H141" s="119"/>
      <c r="I141" s="119"/>
      <c r="J141" s="119"/>
      <c r="K141" s="119"/>
      <c r="L141" s="119"/>
      <c r="M141" s="120">
        <v>4687792.6900000004</v>
      </c>
      <c r="N141" s="120"/>
      <c r="O141" s="120"/>
    </row>
    <row r="142" spans="1:16" s="8" customFormat="1" ht="14.25" customHeight="1" x14ac:dyDescent="0.2">
      <c r="B142" s="64"/>
      <c r="C142" s="65"/>
      <c r="D142" s="119" t="s">
        <v>200</v>
      </c>
      <c r="E142" s="119"/>
      <c r="F142" s="119"/>
      <c r="G142" s="119"/>
      <c r="H142" s="119"/>
      <c r="I142" s="119"/>
      <c r="J142" s="119"/>
      <c r="K142" s="119"/>
      <c r="L142" s="119"/>
      <c r="M142" s="120">
        <v>2970579.53</v>
      </c>
      <c r="N142" s="120"/>
      <c r="O142" s="120"/>
    </row>
    <row r="143" spans="1:16" s="8" customFormat="1" ht="14.25" customHeight="1" x14ac:dyDescent="0.2">
      <c r="B143" s="64"/>
      <c r="C143" s="65"/>
      <c r="D143" s="119" t="s">
        <v>201</v>
      </c>
      <c r="E143" s="119"/>
      <c r="F143" s="119"/>
      <c r="G143" s="119"/>
      <c r="H143" s="119"/>
      <c r="I143" s="119"/>
      <c r="J143" s="119"/>
      <c r="K143" s="119"/>
      <c r="L143" s="119"/>
      <c r="M143" s="120">
        <v>873056.2</v>
      </c>
      <c r="N143" s="120"/>
      <c r="O143" s="120"/>
    </row>
    <row r="144" spans="1:16" s="8" customFormat="1" ht="14.25" customHeight="1" x14ac:dyDescent="0.2">
      <c r="B144" s="64"/>
      <c r="C144" s="65"/>
      <c r="D144" s="119" t="s">
        <v>202</v>
      </c>
      <c r="E144" s="119"/>
      <c r="F144" s="119"/>
      <c r="G144" s="119"/>
      <c r="H144" s="119"/>
      <c r="I144" s="119"/>
      <c r="J144" s="119"/>
      <c r="K144" s="119"/>
      <c r="L144" s="119"/>
      <c r="M144" s="120">
        <v>98388.98</v>
      </c>
      <c r="N144" s="120"/>
      <c r="O144" s="120"/>
    </row>
    <row r="145" spans="1:18" s="8" customFormat="1" ht="14.25" customHeight="1" x14ac:dyDescent="0.25">
      <c r="B145" s="64"/>
      <c r="C145" s="65"/>
      <c r="D145" s="204" t="s">
        <v>74</v>
      </c>
      <c r="E145" s="204"/>
      <c r="F145" s="204"/>
      <c r="G145" s="204"/>
      <c r="H145" s="204"/>
      <c r="I145" s="204"/>
      <c r="J145" s="204"/>
      <c r="K145" s="204"/>
      <c r="L145" s="204"/>
      <c r="M145" s="124">
        <f>SUM(M141:O144)</f>
        <v>8629817.4000000004</v>
      </c>
      <c r="N145" s="124"/>
      <c r="O145" s="124"/>
      <c r="R145" s="49"/>
    </row>
    <row r="146" spans="1:18" s="8" customFormat="1" ht="14.25" customHeight="1" x14ac:dyDescent="0.2">
      <c r="B146" s="64"/>
      <c r="C146" s="65"/>
      <c r="D146" s="119" t="s">
        <v>203</v>
      </c>
      <c r="E146" s="119"/>
      <c r="F146" s="119"/>
      <c r="G146" s="119"/>
      <c r="H146" s="119"/>
      <c r="I146" s="119"/>
      <c r="J146" s="119"/>
      <c r="K146" s="119"/>
      <c r="L146" s="119"/>
      <c r="M146" s="120">
        <v>0</v>
      </c>
      <c r="N146" s="120"/>
      <c r="O146" s="120"/>
    </row>
    <row r="147" spans="1:18" s="8" customFormat="1" ht="15" customHeight="1" x14ac:dyDescent="0.25">
      <c r="B147" s="64"/>
      <c r="C147" s="65"/>
      <c r="D147" s="204"/>
      <c r="E147" s="204"/>
      <c r="F147" s="204"/>
      <c r="G147" s="204"/>
      <c r="H147" s="204"/>
      <c r="I147" s="204"/>
      <c r="J147" s="204"/>
      <c r="K147" s="204"/>
      <c r="L147" s="204"/>
      <c r="M147" s="124">
        <v>70387550.540000007</v>
      </c>
      <c r="N147" s="124"/>
      <c r="O147" s="124"/>
    </row>
    <row r="148" spans="1:18" s="8" customFormat="1" ht="15" customHeight="1" x14ac:dyDescent="0.25">
      <c r="B148" s="64"/>
      <c r="C148" s="65"/>
      <c r="D148" s="205" t="s">
        <v>71</v>
      </c>
      <c r="E148" s="206"/>
      <c r="F148" s="206"/>
      <c r="G148" s="206"/>
      <c r="H148" s="206"/>
      <c r="I148" s="206"/>
      <c r="J148" s="206"/>
      <c r="K148" s="206"/>
      <c r="L148" s="207"/>
      <c r="M148" s="124">
        <f>+M147+M145</f>
        <v>79017367.940000013</v>
      </c>
      <c r="N148" s="124"/>
      <c r="O148" s="124"/>
    </row>
    <row r="149" spans="1:18" s="8" customFormat="1" ht="5.25" customHeight="1" x14ac:dyDescent="0.2">
      <c r="B149" s="64"/>
      <c r="C149" s="65"/>
      <c r="D149" s="65"/>
      <c r="E149" s="65"/>
      <c r="F149" s="65"/>
      <c r="G149" s="65"/>
      <c r="H149" s="65"/>
      <c r="I149" s="65"/>
      <c r="J149" s="65"/>
      <c r="K149" s="65"/>
      <c r="L149" s="65"/>
      <c r="M149" s="65"/>
      <c r="N149" s="65"/>
      <c r="O149" s="65"/>
      <c r="P149" s="65"/>
    </row>
    <row r="150" spans="1:18" s="8" customFormat="1" ht="15" x14ac:dyDescent="0.25">
      <c r="A150" s="28"/>
      <c r="B150" s="28"/>
      <c r="C150" s="11" t="s">
        <v>8</v>
      </c>
      <c r="D150" s="28"/>
      <c r="E150" s="28"/>
      <c r="F150" s="28"/>
      <c r="G150" s="28"/>
      <c r="H150" s="28"/>
      <c r="I150" s="28"/>
      <c r="J150" s="28"/>
      <c r="K150" s="28"/>
      <c r="L150" s="28"/>
      <c r="M150" s="28"/>
      <c r="N150" s="28"/>
      <c r="O150" s="28"/>
      <c r="P150" s="28"/>
    </row>
    <row r="151" spans="1:18" s="8" customFormat="1" ht="15" x14ac:dyDescent="0.2">
      <c r="A151" s="28"/>
      <c r="B151" s="40"/>
      <c r="C151" s="208" t="s">
        <v>347</v>
      </c>
      <c r="D151" s="208"/>
      <c r="E151" s="208"/>
      <c r="F151" s="208"/>
      <c r="G151" s="208"/>
      <c r="H151" s="208"/>
      <c r="I151" s="208"/>
      <c r="J151" s="208"/>
      <c r="K151" s="208"/>
      <c r="L151" s="208"/>
      <c r="M151" s="208"/>
      <c r="N151" s="208"/>
      <c r="O151" s="208"/>
      <c r="P151" s="208"/>
    </row>
    <row r="152" spans="1:18" s="8" customFormat="1" ht="5.25" customHeight="1" x14ac:dyDescent="0.2">
      <c r="A152" s="28"/>
      <c r="B152" s="29"/>
      <c r="C152" s="28"/>
      <c r="D152" s="28"/>
      <c r="E152" s="28"/>
      <c r="F152" s="28"/>
      <c r="G152" s="28"/>
      <c r="H152" s="28"/>
      <c r="I152" s="28"/>
      <c r="J152" s="28"/>
      <c r="K152" s="28"/>
      <c r="L152" s="28"/>
      <c r="M152" s="28"/>
      <c r="N152" s="28"/>
      <c r="O152" s="28"/>
      <c r="P152" s="28"/>
    </row>
    <row r="153" spans="1:18" s="8" customFormat="1" ht="12.75" customHeight="1" x14ac:dyDescent="0.25">
      <c r="A153" s="28"/>
      <c r="B153" s="29"/>
      <c r="C153" s="28"/>
      <c r="D153" s="28"/>
      <c r="E153" s="130" t="s">
        <v>63</v>
      </c>
      <c r="F153" s="130"/>
      <c r="G153" s="130"/>
      <c r="H153" s="130"/>
      <c r="I153" s="130"/>
      <c r="J153" s="130"/>
      <c r="K153" s="130"/>
      <c r="L153" s="131" t="s">
        <v>66</v>
      </c>
      <c r="M153" s="132"/>
      <c r="N153" s="133"/>
      <c r="P153" s="28"/>
    </row>
    <row r="154" spans="1:18" s="8" customFormat="1" ht="16.5" customHeight="1" x14ac:dyDescent="0.2">
      <c r="A154" s="28"/>
      <c r="B154" s="29"/>
      <c r="C154" s="28"/>
      <c r="D154" s="28"/>
      <c r="E154" s="186" t="s">
        <v>204</v>
      </c>
      <c r="F154" s="186"/>
      <c r="G154" s="186"/>
      <c r="H154" s="186"/>
      <c r="I154" s="186"/>
      <c r="J154" s="186"/>
      <c r="K154" s="186"/>
      <c r="L154" s="203">
        <v>60839937.170000002</v>
      </c>
      <c r="M154" s="203"/>
      <c r="N154" s="203"/>
      <c r="P154" s="28"/>
    </row>
    <row r="155" spans="1:18" s="8" customFormat="1" ht="26.25" customHeight="1" x14ac:dyDescent="0.2">
      <c r="A155" s="28"/>
      <c r="B155" s="29"/>
      <c r="C155" s="28"/>
      <c r="D155" s="28"/>
      <c r="E155" s="186" t="s">
        <v>205</v>
      </c>
      <c r="F155" s="186"/>
      <c r="G155" s="186"/>
      <c r="H155" s="186"/>
      <c r="I155" s="186"/>
      <c r="J155" s="186"/>
      <c r="K155" s="186"/>
      <c r="L155" s="203">
        <v>15507806.460000001</v>
      </c>
      <c r="M155" s="203"/>
      <c r="N155" s="203"/>
      <c r="P155" s="28"/>
    </row>
    <row r="156" spans="1:18" s="8" customFormat="1" ht="16.5" customHeight="1" x14ac:dyDescent="0.2">
      <c r="A156" s="28"/>
      <c r="B156" s="29"/>
      <c r="C156" s="28"/>
      <c r="D156" s="28"/>
      <c r="E156" s="100" t="s">
        <v>206</v>
      </c>
      <c r="F156" s="100"/>
      <c r="G156" s="100"/>
      <c r="H156" s="100"/>
      <c r="I156" s="100"/>
      <c r="J156" s="100"/>
      <c r="K156" s="100"/>
      <c r="L156" s="203">
        <v>0</v>
      </c>
      <c r="M156" s="203"/>
      <c r="N156" s="203"/>
      <c r="P156" s="28"/>
    </row>
    <row r="157" spans="1:18" s="8" customFormat="1" ht="14.25" customHeight="1" x14ac:dyDescent="0.2">
      <c r="A157" s="28"/>
      <c r="B157" s="29"/>
      <c r="C157" s="28"/>
      <c r="D157" s="28"/>
      <c r="E157" s="196" t="s">
        <v>207</v>
      </c>
      <c r="F157" s="197"/>
      <c r="G157" s="197"/>
      <c r="H157" s="197"/>
      <c r="I157" s="197"/>
      <c r="J157" s="197"/>
      <c r="K157" s="198"/>
      <c r="L157" s="199">
        <f>SUM(L154:N156)</f>
        <v>76347743.629999995</v>
      </c>
      <c r="M157" s="199"/>
      <c r="N157" s="199"/>
      <c r="P157" s="28"/>
      <c r="R157" s="49">
        <f>+M148-L157</f>
        <v>2669624.3100000173</v>
      </c>
    </row>
    <row r="158" spans="1:18" s="8" customFormat="1" ht="12" customHeight="1" x14ac:dyDescent="0.2">
      <c r="A158" s="28"/>
      <c r="B158" s="29"/>
      <c r="C158" s="28"/>
      <c r="D158" s="28"/>
      <c r="E158" s="28"/>
      <c r="F158" s="28"/>
      <c r="G158" s="28"/>
      <c r="H158" s="28"/>
      <c r="I158" s="28"/>
      <c r="J158" s="28"/>
      <c r="K158" s="28"/>
      <c r="L158" s="28"/>
      <c r="M158" s="28"/>
      <c r="N158" s="28"/>
      <c r="O158" s="28"/>
      <c r="P158" s="28"/>
    </row>
    <row r="159" spans="1:18" s="8" customFormat="1" ht="12" customHeight="1" x14ac:dyDescent="0.2">
      <c r="A159" s="28"/>
      <c r="B159" s="29"/>
      <c r="C159" s="16" t="s">
        <v>208</v>
      </c>
      <c r="D159" s="28"/>
      <c r="E159" s="28"/>
      <c r="F159" s="28"/>
      <c r="G159" s="28"/>
      <c r="H159" s="28"/>
      <c r="I159" s="28"/>
      <c r="J159" s="28"/>
      <c r="K159" s="28"/>
      <c r="L159" s="28"/>
      <c r="M159" s="28"/>
      <c r="N159" s="28"/>
      <c r="O159" s="28"/>
      <c r="P159" s="28"/>
    </row>
    <row r="160" spans="1:18" s="8" customFormat="1" ht="5.25" customHeight="1" x14ac:dyDescent="0.2">
      <c r="A160" s="28"/>
      <c r="B160" s="29"/>
      <c r="C160" s="28"/>
      <c r="D160" s="28"/>
      <c r="E160" s="28"/>
      <c r="F160" s="28"/>
      <c r="G160" s="28"/>
      <c r="H160" s="28"/>
      <c r="I160" s="28"/>
      <c r="J160" s="28"/>
      <c r="K160" s="28"/>
      <c r="L160" s="28"/>
      <c r="M160" s="28"/>
      <c r="N160" s="28"/>
      <c r="O160" s="28"/>
      <c r="P160" s="28"/>
    </row>
    <row r="161" spans="1:18" s="36" customFormat="1" ht="16.5" customHeight="1" x14ac:dyDescent="0.2">
      <c r="A161" s="33"/>
      <c r="B161" s="66"/>
      <c r="C161" s="200" t="s">
        <v>63</v>
      </c>
      <c r="D161" s="201"/>
      <c r="E161" s="201"/>
      <c r="F161" s="201"/>
      <c r="G161" s="201"/>
      <c r="H161" s="201"/>
      <c r="I161" s="201"/>
      <c r="J161" s="202"/>
      <c r="K161" s="191" t="s">
        <v>66</v>
      </c>
      <c r="L161" s="191"/>
      <c r="M161" s="191"/>
      <c r="N161" s="191" t="s">
        <v>69</v>
      </c>
      <c r="O161" s="191"/>
      <c r="P161" s="67"/>
    </row>
    <row r="162" spans="1:18" s="8" customFormat="1" ht="15" customHeight="1" x14ac:dyDescent="0.2">
      <c r="A162" s="28"/>
      <c r="B162" s="29"/>
      <c r="C162" s="192" t="s">
        <v>80</v>
      </c>
      <c r="D162" s="193"/>
      <c r="E162" s="193"/>
      <c r="F162" s="193"/>
      <c r="G162" s="193"/>
      <c r="H162" s="193"/>
      <c r="I162" s="193"/>
      <c r="J162" s="194"/>
      <c r="K162" s="101">
        <v>35711032.810000002</v>
      </c>
      <c r="L162" s="101"/>
      <c r="M162" s="101"/>
      <c r="N162" s="195">
        <f>K162/L157</f>
        <v>0.46774182329558395</v>
      </c>
      <c r="O162" s="195"/>
      <c r="P162" s="68"/>
    </row>
    <row r="163" spans="1:18" s="8" customFormat="1" ht="14.25" customHeight="1" x14ac:dyDescent="0.2">
      <c r="A163" s="28"/>
      <c r="B163" s="29"/>
      <c r="C163" s="192" t="s">
        <v>209</v>
      </c>
      <c r="D163" s="193"/>
      <c r="E163" s="193"/>
      <c r="F163" s="193"/>
      <c r="G163" s="193"/>
      <c r="H163" s="193"/>
      <c r="I163" s="193"/>
      <c r="J163" s="194"/>
      <c r="K163" s="101">
        <v>1513290.77</v>
      </c>
      <c r="L163" s="101"/>
      <c r="M163" s="101"/>
      <c r="N163" s="195">
        <f>K163/L157</f>
        <v>1.982102807561387E-2</v>
      </c>
      <c r="O163" s="195"/>
      <c r="P163" s="68"/>
    </row>
    <row r="164" spans="1:18" s="8" customFormat="1" ht="27.75" customHeight="1" x14ac:dyDescent="0.2">
      <c r="A164" s="28"/>
      <c r="B164" s="29"/>
      <c r="C164" s="192" t="s">
        <v>210</v>
      </c>
      <c r="D164" s="193"/>
      <c r="E164" s="193"/>
      <c r="F164" s="193"/>
      <c r="G164" s="193"/>
      <c r="H164" s="193"/>
      <c r="I164" s="193"/>
      <c r="J164" s="194"/>
      <c r="K164" s="101">
        <v>4228885.28</v>
      </c>
      <c r="L164" s="101"/>
      <c r="M164" s="101"/>
      <c r="N164" s="195">
        <f>K164/L157</f>
        <v>5.5389787293442773E-2</v>
      </c>
      <c r="O164" s="195"/>
      <c r="P164" s="68"/>
    </row>
    <row r="165" spans="1:18" s="8" customFormat="1" ht="2.25" customHeight="1" x14ac:dyDescent="0.2">
      <c r="A165" s="28"/>
      <c r="B165" s="29"/>
      <c r="C165" s="69"/>
      <c r="D165" s="69"/>
      <c r="E165" s="69"/>
      <c r="F165" s="69"/>
      <c r="G165" s="69"/>
      <c r="H165" s="69"/>
      <c r="I165" s="69"/>
      <c r="J165" s="69"/>
      <c r="K165" s="70"/>
      <c r="L165" s="70"/>
      <c r="M165" s="70"/>
      <c r="N165" s="71"/>
      <c r="O165" s="71"/>
      <c r="P165" s="68"/>
    </row>
    <row r="166" spans="1:18" s="12" customFormat="1" ht="16.5" customHeight="1" x14ac:dyDescent="0.25">
      <c r="A166" s="54"/>
      <c r="B166" s="72" t="s">
        <v>15</v>
      </c>
      <c r="C166" s="61" t="s">
        <v>16</v>
      </c>
    </row>
    <row r="167" spans="1:18" s="26" customFormat="1" ht="30" customHeight="1" x14ac:dyDescent="0.2">
      <c r="A167" s="41"/>
      <c r="B167" s="64" t="s">
        <v>23</v>
      </c>
      <c r="C167" s="190" t="s">
        <v>348</v>
      </c>
      <c r="D167" s="190"/>
      <c r="E167" s="190"/>
      <c r="F167" s="190"/>
      <c r="G167" s="190"/>
      <c r="H167" s="190"/>
      <c r="I167" s="190"/>
      <c r="J167" s="190"/>
      <c r="K167" s="190"/>
      <c r="L167" s="190"/>
      <c r="M167" s="190"/>
      <c r="N167" s="190"/>
      <c r="O167" s="190"/>
      <c r="P167" s="190"/>
    </row>
    <row r="168" spans="1:18" s="26" customFormat="1" ht="30" customHeight="1" x14ac:dyDescent="0.2">
      <c r="B168" s="64" t="s">
        <v>22</v>
      </c>
      <c r="C168" s="190" t="s">
        <v>364</v>
      </c>
      <c r="D168" s="190"/>
      <c r="E168" s="190"/>
      <c r="F168" s="190"/>
      <c r="G168" s="190"/>
      <c r="H168" s="190"/>
      <c r="I168" s="190"/>
      <c r="J168" s="190"/>
      <c r="K168" s="190"/>
      <c r="L168" s="190"/>
      <c r="M168" s="190"/>
      <c r="N168" s="190"/>
      <c r="O168" s="190"/>
      <c r="P168" s="190"/>
    </row>
    <row r="169" spans="1:18" s="8" customFormat="1" ht="19.5" customHeight="1" x14ac:dyDescent="0.25">
      <c r="A169" s="14"/>
      <c r="B169" s="72" t="s">
        <v>18</v>
      </c>
      <c r="C169" s="61" t="s">
        <v>19</v>
      </c>
    </row>
    <row r="170" spans="1:18" s="8" customFormat="1" ht="16.5" customHeight="1" x14ac:dyDescent="0.25">
      <c r="A170" s="38"/>
      <c r="B170" s="73"/>
      <c r="C170" s="11" t="s">
        <v>9</v>
      </c>
      <c r="D170" s="38"/>
      <c r="E170" s="38"/>
      <c r="F170" s="38"/>
      <c r="G170" s="38"/>
      <c r="H170" s="38"/>
      <c r="I170" s="38"/>
      <c r="J170" s="38"/>
      <c r="K170" s="38"/>
      <c r="L170" s="38"/>
      <c r="M170" s="38"/>
      <c r="N170" s="38"/>
      <c r="O170" s="38"/>
      <c r="P170" s="38"/>
    </row>
    <row r="171" spans="1:18" s="8" customFormat="1" ht="30.75" customHeight="1" x14ac:dyDescent="0.2">
      <c r="A171" s="38"/>
      <c r="B171" s="115" t="s">
        <v>365</v>
      </c>
      <c r="C171" s="115"/>
      <c r="D171" s="115"/>
      <c r="E171" s="115"/>
      <c r="F171" s="115"/>
      <c r="G171" s="115"/>
      <c r="H171" s="115"/>
      <c r="I171" s="115"/>
      <c r="J171" s="115"/>
      <c r="K171" s="115"/>
      <c r="L171" s="115"/>
      <c r="M171" s="115"/>
      <c r="N171" s="115"/>
      <c r="O171" s="115"/>
      <c r="P171" s="115"/>
      <c r="R171" s="49">
        <f>+I173+I174</f>
        <v>7408291.9199999999</v>
      </c>
    </row>
    <row r="172" spans="1:18" s="8" customFormat="1" ht="15.75" customHeight="1" x14ac:dyDescent="0.25">
      <c r="D172" s="191" t="s">
        <v>63</v>
      </c>
      <c r="E172" s="191"/>
      <c r="F172" s="191"/>
      <c r="G172" s="191"/>
      <c r="H172" s="191"/>
      <c r="I172" s="131">
        <v>2025</v>
      </c>
      <c r="J172" s="132"/>
      <c r="K172" s="133"/>
      <c r="L172" s="131">
        <v>2024</v>
      </c>
      <c r="M172" s="132"/>
      <c r="N172" s="133"/>
    </row>
    <row r="173" spans="1:18" s="8" customFormat="1" ht="15" customHeight="1" x14ac:dyDescent="0.2">
      <c r="A173" s="74"/>
      <c r="D173" s="186" t="s">
        <v>81</v>
      </c>
      <c r="E173" s="186"/>
      <c r="F173" s="186"/>
      <c r="G173" s="186"/>
      <c r="H173" s="186"/>
      <c r="I173" s="187">
        <f>+J18</f>
        <v>1040913.94</v>
      </c>
      <c r="J173" s="188"/>
      <c r="K173" s="189"/>
      <c r="L173" s="187">
        <v>1057652.94</v>
      </c>
      <c r="M173" s="188"/>
      <c r="N173" s="189"/>
    </row>
    <row r="174" spans="1:18" s="8" customFormat="1" ht="15.75" customHeight="1" x14ac:dyDescent="0.2">
      <c r="A174" s="74"/>
      <c r="D174" s="186" t="s">
        <v>82</v>
      </c>
      <c r="E174" s="186"/>
      <c r="F174" s="186"/>
      <c r="G174" s="186"/>
      <c r="H174" s="186"/>
      <c r="I174" s="187">
        <v>6367377.9800000004</v>
      </c>
      <c r="J174" s="188"/>
      <c r="K174" s="189"/>
      <c r="L174" s="187">
        <v>25057112.530000001</v>
      </c>
      <c r="M174" s="188"/>
      <c r="N174" s="189"/>
    </row>
    <row r="175" spans="1:18" s="8" customFormat="1" ht="17.25" customHeight="1" x14ac:dyDescent="0.2">
      <c r="A175" s="74"/>
      <c r="D175" s="186" t="s">
        <v>211</v>
      </c>
      <c r="E175" s="186"/>
      <c r="F175" s="186"/>
      <c r="G175" s="186"/>
      <c r="H175" s="186"/>
      <c r="I175" s="187">
        <v>0</v>
      </c>
      <c r="J175" s="188"/>
      <c r="K175" s="189"/>
      <c r="L175" s="187">
        <v>0</v>
      </c>
      <c r="M175" s="188"/>
      <c r="N175" s="189"/>
    </row>
    <row r="176" spans="1:18" s="8" customFormat="1" ht="27.75" customHeight="1" x14ac:dyDescent="0.2">
      <c r="A176" s="74"/>
      <c r="D176" s="186" t="s">
        <v>83</v>
      </c>
      <c r="E176" s="186"/>
      <c r="F176" s="186"/>
      <c r="G176" s="186"/>
      <c r="H176" s="186"/>
      <c r="I176" s="187">
        <v>0</v>
      </c>
      <c r="J176" s="188"/>
      <c r="K176" s="189"/>
      <c r="L176" s="187">
        <v>0</v>
      </c>
      <c r="M176" s="188"/>
      <c r="N176" s="189"/>
    </row>
    <row r="177" spans="1:18" s="8" customFormat="1" ht="18" customHeight="1" x14ac:dyDescent="0.2">
      <c r="A177" s="74"/>
      <c r="D177" s="186" t="s">
        <v>84</v>
      </c>
      <c r="E177" s="186"/>
      <c r="F177" s="186"/>
      <c r="G177" s="186"/>
      <c r="H177" s="186"/>
      <c r="I177" s="187">
        <f>+J20</f>
        <v>16400043.039999999</v>
      </c>
      <c r="J177" s="188"/>
      <c r="K177" s="189"/>
      <c r="L177" s="187">
        <v>0</v>
      </c>
      <c r="M177" s="188"/>
      <c r="N177" s="189"/>
    </row>
    <row r="178" spans="1:18" s="8" customFormat="1" ht="41.25" customHeight="1" x14ac:dyDescent="0.2">
      <c r="D178" s="186" t="s">
        <v>212</v>
      </c>
      <c r="E178" s="186"/>
      <c r="F178" s="186"/>
      <c r="G178" s="186"/>
      <c r="H178" s="186"/>
      <c r="I178" s="187">
        <v>0</v>
      </c>
      <c r="J178" s="188"/>
      <c r="K178" s="189"/>
      <c r="L178" s="187">
        <v>0</v>
      </c>
      <c r="M178" s="188"/>
      <c r="N178" s="189"/>
    </row>
    <row r="179" spans="1:18" s="8" customFormat="1" ht="15" customHeight="1" x14ac:dyDescent="0.2">
      <c r="D179" s="181" t="s">
        <v>213</v>
      </c>
      <c r="E179" s="181"/>
      <c r="F179" s="181"/>
      <c r="G179" s="181"/>
      <c r="H179" s="181"/>
      <c r="I179" s="182">
        <f>SUM(I173:K178)</f>
        <v>23808334.960000001</v>
      </c>
      <c r="J179" s="183"/>
      <c r="K179" s="184"/>
      <c r="L179" s="182">
        <f>SUM(L173:N178)</f>
        <v>26114765.470000003</v>
      </c>
      <c r="M179" s="183"/>
      <c r="N179" s="184"/>
    </row>
    <row r="180" spans="1:18" s="8" customFormat="1" ht="6.75" customHeight="1" x14ac:dyDescent="0.2">
      <c r="A180" s="74"/>
      <c r="B180" s="15"/>
      <c r="C180" s="17"/>
      <c r="D180" s="17"/>
      <c r="E180" s="17"/>
      <c r="F180" s="17"/>
      <c r="G180" s="17"/>
      <c r="H180" s="17"/>
      <c r="I180" s="17"/>
      <c r="J180" s="17"/>
      <c r="K180" s="17"/>
      <c r="L180" s="17"/>
      <c r="M180" s="17"/>
      <c r="N180" s="17"/>
      <c r="O180" s="17"/>
      <c r="P180" s="17"/>
    </row>
    <row r="181" spans="1:18" s="8" customFormat="1" ht="26.25" customHeight="1" x14ac:dyDescent="0.2">
      <c r="B181" s="75" t="s">
        <v>22</v>
      </c>
      <c r="C181" s="185" t="s">
        <v>214</v>
      </c>
      <c r="D181" s="185"/>
      <c r="E181" s="185"/>
      <c r="F181" s="185"/>
      <c r="G181" s="185"/>
      <c r="H181" s="185"/>
      <c r="I181" s="185"/>
      <c r="J181" s="185"/>
      <c r="K181" s="185"/>
      <c r="L181" s="185"/>
      <c r="M181" s="185"/>
      <c r="N181" s="185"/>
      <c r="O181" s="185"/>
      <c r="P181" s="185"/>
    </row>
    <row r="182" spans="1:18" s="8" customFormat="1" ht="12" customHeight="1" x14ac:dyDescent="0.25">
      <c r="E182" s="174"/>
      <c r="F182" s="157"/>
      <c r="G182" s="157"/>
      <c r="H182" s="158"/>
      <c r="I182" s="131">
        <v>2025</v>
      </c>
      <c r="J182" s="132"/>
      <c r="K182" s="133"/>
      <c r="L182" s="131">
        <v>2024</v>
      </c>
      <c r="M182" s="132"/>
      <c r="N182" s="133"/>
    </row>
    <row r="183" spans="1:18" s="8" customFormat="1" ht="29.25" customHeight="1" x14ac:dyDescent="0.2">
      <c r="A183" s="42"/>
      <c r="B183" s="28"/>
      <c r="C183" s="28"/>
      <c r="E183" s="174" t="s">
        <v>215</v>
      </c>
      <c r="F183" s="157"/>
      <c r="G183" s="157"/>
      <c r="H183" s="158"/>
      <c r="I183" s="159">
        <v>0</v>
      </c>
      <c r="J183" s="160"/>
      <c r="K183" s="161"/>
      <c r="L183" s="159">
        <v>0</v>
      </c>
      <c r="M183" s="160"/>
      <c r="N183" s="161"/>
    </row>
    <row r="184" spans="1:18" s="8" customFormat="1" ht="30.75" customHeight="1" x14ac:dyDescent="0.2">
      <c r="A184" s="38"/>
      <c r="B184" s="38"/>
      <c r="C184" s="38"/>
      <c r="D184" s="38"/>
      <c r="E184" s="175" t="s">
        <v>216</v>
      </c>
      <c r="F184" s="176"/>
      <c r="G184" s="176"/>
      <c r="H184" s="177"/>
      <c r="I184" s="178">
        <v>0</v>
      </c>
      <c r="J184" s="179"/>
      <c r="K184" s="180"/>
      <c r="L184" s="178">
        <v>0</v>
      </c>
      <c r="M184" s="179"/>
      <c r="N184" s="180"/>
    </row>
    <row r="185" spans="1:18" s="8" customFormat="1" ht="14.25" x14ac:dyDescent="0.2">
      <c r="A185" s="38"/>
      <c r="B185" s="38"/>
      <c r="C185" s="38"/>
      <c r="D185" s="38"/>
      <c r="E185" s="150" t="s">
        <v>10</v>
      </c>
      <c r="F185" s="151"/>
      <c r="G185" s="151"/>
      <c r="H185" s="152"/>
      <c r="I185" s="153">
        <v>0</v>
      </c>
      <c r="J185" s="154"/>
      <c r="K185" s="155"/>
      <c r="L185" s="153">
        <v>0</v>
      </c>
      <c r="M185" s="154"/>
      <c r="N185" s="155"/>
      <c r="R185" s="49"/>
    </row>
    <row r="186" spans="1:18" s="8" customFormat="1" ht="14.25" x14ac:dyDescent="0.2">
      <c r="A186" s="38"/>
      <c r="B186" s="38"/>
      <c r="C186" s="38"/>
      <c r="D186" s="38"/>
      <c r="E186" s="150" t="s">
        <v>11</v>
      </c>
      <c r="F186" s="151"/>
      <c r="G186" s="151"/>
      <c r="H186" s="152"/>
      <c r="I186" s="153">
        <v>0</v>
      </c>
      <c r="J186" s="154"/>
      <c r="K186" s="155"/>
      <c r="L186" s="153">
        <v>0</v>
      </c>
      <c r="M186" s="154"/>
      <c r="N186" s="155"/>
    </row>
    <row r="187" spans="1:18" s="8" customFormat="1" ht="14.25" x14ac:dyDescent="0.2">
      <c r="E187" s="150" t="s">
        <v>12</v>
      </c>
      <c r="F187" s="151"/>
      <c r="G187" s="151"/>
      <c r="H187" s="152"/>
      <c r="I187" s="153">
        <v>0</v>
      </c>
      <c r="J187" s="154"/>
      <c r="K187" s="155"/>
      <c r="L187" s="153">
        <v>0</v>
      </c>
      <c r="M187" s="154"/>
      <c r="N187" s="155"/>
    </row>
    <row r="188" spans="1:18" s="8" customFormat="1" ht="14.25" x14ac:dyDescent="0.2">
      <c r="A188" s="38"/>
      <c r="B188" s="38"/>
      <c r="C188" s="38"/>
      <c r="D188" s="38"/>
      <c r="E188" s="162" t="s">
        <v>217</v>
      </c>
      <c r="F188" s="163"/>
      <c r="G188" s="163"/>
      <c r="H188" s="164"/>
      <c r="I188" s="168">
        <v>0</v>
      </c>
      <c r="J188" s="169"/>
      <c r="K188" s="170"/>
      <c r="L188" s="168">
        <v>0</v>
      </c>
      <c r="M188" s="169"/>
      <c r="N188" s="170"/>
    </row>
    <row r="189" spans="1:18" s="8" customFormat="1" ht="14.25" x14ac:dyDescent="0.2">
      <c r="A189" s="38"/>
      <c r="B189" s="38"/>
      <c r="C189" s="38"/>
      <c r="D189" s="38"/>
      <c r="E189" s="165"/>
      <c r="F189" s="166"/>
      <c r="G189" s="166"/>
      <c r="H189" s="167"/>
      <c r="I189" s="171"/>
      <c r="J189" s="172"/>
      <c r="K189" s="173"/>
      <c r="L189" s="171"/>
      <c r="M189" s="172"/>
      <c r="N189" s="173"/>
    </row>
    <row r="190" spans="1:18" s="8" customFormat="1" ht="14.25" x14ac:dyDescent="0.2">
      <c r="A190" s="38"/>
      <c r="B190" s="38"/>
      <c r="C190" s="38"/>
      <c r="D190" s="38"/>
      <c r="E190" s="162" t="s">
        <v>218</v>
      </c>
      <c r="F190" s="163"/>
      <c r="G190" s="163"/>
      <c r="H190" s="164"/>
      <c r="I190" s="168">
        <v>0</v>
      </c>
      <c r="J190" s="169"/>
      <c r="K190" s="170"/>
      <c r="L190" s="168">
        <v>0</v>
      </c>
      <c r="M190" s="169"/>
      <c r="N190" s="170"/>
    </row>
    <row r="191" spans="1:18" s="8" customFormat="1" ht="14.25" x14ac:dyDescent="0.2">
      <c r="A191" s="38"/>
      <c r="B191" s="38"/>
      <c r="C191" s="38"/>
      <c r="D191" s="38"/>
      <c r="E191" s="165"/>
      <c r="F191" s="166"/>
      <c r="G191" s="166"/>
      <c r="H191" s="167"/>
      <c r="I191" s="171"/>
      <c r="J191" s="172"/>
      <c r="K191" s="173"/>
      <c r="L191" s="171"/>
      <c r="M191" s="172"/>
      <c r="N191" s="173"/>
    </row>
    <row r="192" spans="1:18" s="8" customFormat="1" ht="14.25" x14ac:dyDescent="0.2">
      <c r="A192" s="74"/>
      <c r="E192" s="150" t="s">
        <v>13</v>
      </c>
      <c r="F192" s="151"/>
      <c r="G192" s="151"/>
      <c r="H192" s="152"/>
      <c r="I192" s="153">
        <v>0</v>
      </c>
      <c r="J192" s="154"/>
      <c r="K192" s="155"/>
      <c r="L192" s="153">
        <v>0</v>
      </c>
      <c r="M192" s="154"/>
      <c r="N192" s="155"/>
    </row>
    <row r="193" spans="1:16" s="8" customFormat="1" ht="14.25" x14ac:dyDescent="0.2">
      <c r="E193" s="150" t="s">
        <v>219</v>
      </c>
      <c r="F193" s="151"/>
      <c r="G193" s="151"/>
      <c r="H193" s="152"/>
      <c r="I193" s="153">
        <v>0</v>
      </c>
      <c r="J193" s="154"/>
      <c r="K193" s="155"/>
      <c r="L193" s="153">
        <v>0</v>
      </c>
      <c r="M193" s="154"/>
      <c r="N193" s="155"/>
    </row>
    <row r="194" spans="1:16" s="8" customFormat="1" ht="31.5" customHeight="1" x14ac:dyDescent="0.2">
      <c r="A194" s="74"/>
      <c r="E194" s="156" t="s">
        <v>220</v>
      </c>
      <c r="F194" s="157"/>
      <c r="G194" s="157"/>
      <c r="H194" s="158"/>
      <c r="I194" s="159">
        <f>+I185</f>
        <v>0</v>
      </c>
      <c r="J194" s="160"/>
      <c r="K194" s="161"/>
      <c r="L194" s="159">
        <f>+L185</f>
        <v>0</v>
      </c>
      <c r="M194" s="160"/>
      <c r="N194" s="161"/>
    </row>
    <row r="195" spans="1:16" s="8" customFormat="1" ht="34.9" customHeight="1" x14ac:dyDescent="0.25">
      <c r="B195" s="76" t="s">
        <v>20</v>
      </c>
      <c r="C195" s="118" t="s">
        <v>21</v>
      </c>
      <c r="D195" s="118"/>
      <c r="E195" s="118"/>
      <c r="F195" s="118"/>
      <c r="G195" s="118"/>
      <c r="H195" s="118"/>
      <c r="I195" s="118"/>
      <c r="J195" s="118"/>
      <c r="K195" s="118"/>
      <c r="L195" s="118"/>
      <c r="M195" s="118"/>
      <c r="N195" s="118"/>
      <c r="O195" s="118"/>
      <c r="P195" s="118"/>
    </row>
    <row r="196" spans="1:16" s="65" customFormat="1" ht="14.25" x14ac:dyDescent="0.2">
      <c r="B196" s="149" t="s">
        <v>221</v>
      </c>
      <c r="C196" s="149"/>
      <c r="D196" s="149"/>
      <c r="E196" s="149"/>
      <c r="F196" s="149"/>
      <c r="G196" s="149"/>
      <c r="H196" s="149"/>
      <c r="I196" s="149"/>
      <c r="J196" s="149"/>
      <c r="K196" s="149"/>
      <c r="L196" s="149"/>
      <c r="M196" s="149"/>
      <c r="N196" s="149"/>
      <c r="O196" s="149"/>
      <c r="P196" s="149"/>
    </row>
    <row r="197" spans="1:16" s="65" customFormat="1" ht="15" customHeight="1" x14ac:dyDescent="0.2">
      <c r="B197" s="149"/>
      <c r="C197" s="149"/>
      <c r="D197" s="149"/>
      <c r="E197" s="149"/>
      <c r="F197" s="149"/>
      <c r="G197" s="149"/>
      <c r="H197" s="149"/>
      <c r="I197" s="149"/>
      <c r="J197" s="149"/>
      <c r="K197" s="149"/>
      <c r="L197" s="149"/>
      <c r="M197" s="149"/>
      <c r="N197" s="149"/>
      <c r="O197" s="149"/>
      <c r="P197" s="149"/>
    </row>
    <row r="198" spans="1:16" s="65" customFormat="1" ht="3.6" customHeight="1" x14ac:dyDescent="0.2">
      <c r="B198" s="77"/>
      <c r="C198" s="77"/>
      <c r="D198" s="77"/>
      <c r="E198" s="77"/>
      <c r="F198" s="77"/>
      <c r="G198" s="77"/>
      <c r="H198" s="77"/>
      <c r="I198" s="77"/>
      <c r="J198" s="77"/>
      <c r="K198" s="77"/>
      <c r="L198" s="77"/>
      <c r="M198" s="77"/>
      <c r="N198" s="77"/>
      <c r="O198" s="77"/>
      <c r="P198" s="77"/>
    </row>
    <row r="199" spans="1:16" s="65" customFormat="1" ht="15" x14ac:dyDescent="0.2">
      <c r="B199" s="77"/>
      <c r="C199" s="77"/>
      <c r="D199" s="148" t="s">
        <v>98</v>
      </c>
      <c r="E199" s="148"/>
      <c r="F199" s="148"/>
      <c r="G199" s="148"/>
      <c r="H199" s="148"/>
      <c r="I199" s="148"/>
      <c r="J199" s="148"/>
      <c r="K199" s="148"/>
      <c r="L199" s="148"/>
      <c r="M199" s="148"/>
      <c r="N199" s="77"/>
      <c r="O199" s="77"/>
      <c r="P199" s="77"/>
    </row>
    <row r="200" spans="1:16" s="65" customFormat="1" ht="14.25" x14ac:dyDescent="0.2">
      <c r="B200" s="77"/>
      <c r="C200" s="77"/>
      <c r="D200" s="142" t="s">
        <v>222</v>
      </c>
      <c r="E200" s="142"/>
      <c r="F200" s="142"/>
      <c r="G200" s="142"/>
      <c r="H200" s="142"/>
      <c r="I200" s="142"/>
      <c r="J200" s="142"/>
      <c r="K200" s="141">
        <v>10257309.630000001</v>
      </c>
      <c r="L200" s="141"/>
      <c r="M200" s="141"/>
      <c r="N200" s="77"/>
      <c r="O200" s="77"/>
      <c r="P200" s="77"/>
    </row>
    <row r="201" spans="1:16" s="65" customFormat="1" ht="14.25" x14ac:dyDescent="0.2">
      <c r="B201" s="77"/>
      <c r="C201" s="77"/>
      <c r="D201" s="142" t="s">
        <v>223</v>
      </c>
      <c r="E201" s="142"/>
      <c r="F201" s="142"/>
      <c r="G201" s="142"/>
      <c r="H201" s="142"/>
      <c r="I201" s="142"/>
      <c r="J201" s="142"/>
      <c r="K201" s="141">
        <v>0</v>
      </c>
      <c r="L201" s="141"/>
      <c r="M201" s="141"/>
      <c r="N201" s="77"/>
      <c r="O201" s="77"/>
      <c r="P201" s="77"/>
    </row>
    <row r="202" spans="1:16" s="65" customFormat="1" ht="14.25" x14ac:dyDescent="0.2">
      <c r="B202" s="77"/>
      <c r="C202" s="77"/>
      <c r="D202" s="142" t="s">
        <v>224</v>
      </c>
      <c r="E202" s="142"/>
      <c r="F202" s="142"/>
      <c r="G202" s="142"/>
      <c r="H202" s="142"/>
      <c r="I202" s="142"/>
      <c r="J202" s="142"/>
      <c r="K202" s="141">
        <v>0</v>
      </c>
      <c r="L202" s="141"/>
      <c r="M202" s="141"/>
      <c r="N202" s="77"/>
      <c r="O202" s="77"/>
      <c r="P202" s="77"/>
    </row>
    <row r="203" spans="1:16" s="65" customFormat="1" ht="15" x14ac:dyDescent="0.2">
      <c r="B203" s="77"/>
      <c r="C203" s="77"/>
      <c r="D203" s="146" t="s">
        <v>106</v>
      </c>
      <c r="E203" s="146"/>
      <c r="F203" s="146"/>
      <c r="G203" s="146"/>
      <c r="H203" s="146"/>
      <c r="I203" s="146"/>
      <c r="J203" s="146"/>
      <c r="K203" s="147">
        <f>+K200</f>
        <v>10257309.630000001</v>
      </c>
      <c r="L203" s="147"/>
      <c r="M203" s="147"/>
      <c r="N203" s="77"/>
      <c r="O203" s="77"/>
      <c r="P203" s="77"/>
    </row>
    <row r="204" spans="1:16" s="65" customFormat="1" ht="1.5" customHeight="1" x14ac:dyDescent="0.2">
      <c r="B204" s="77"/>
      <c r="C204" s="77"/>
      <c r="D204" s="136"/>
      <c r="E204" s="136"/>
      <c r="F204" s="136"/>
      <c r="G204" s="136"/>
      <c r="H204" s="136"/>
      <c r="I204" s="136"/>
      <c r="J204" s="136"/>
      <c r="K204" s="137"/>
      <c r="L204" s="137"/>
      <c r="M204" s="137"/>
      <c r="N204" s="77"/>
      <c r="O204" s="77"/>
      <c r="P204" s="77"/>
    </row>
    <row r="205" spans="1:16" s="65" customFormat="1" ht="14.25" x14ac:dyDescent="0.2">
      <c r="B205" s="138" t="s">
        <v>349</v>
      </c>
      <c r="C205" s="138"/>
      <c r="D205" s="138"/>
      <c r="E205" s="138"/>
      <c r="F205" s="138"/>
      <c r="G205" s="138"/>
      <c r="H205" s="138"/>
      <c r="I205" s="138"/>
      <c r="J205" s="138"/>
      <c r="K205" s="138"/>
      <c r="L205" s="138"/>
      <c r="M205" s="138"/>
      <c r="N205" s="138"/>
      <c r="O205" s="138"/>
      <c r="P205" s="138"/>
    </row>
    <row r="206" spans="1:16" s="65" customFormat="1" ht="14.25" customHeight="1" x14ac:dyDescent="0.2">
      <c r="B206" s="138"/>
      <c r="C206" s="138"/>
      <c r="D206" s="138"/>
      <c r="E206" s="138"/>
      <c r="F206" s="138"/>
      <c r="G206" s="138"/>
      <c r="H206" s="138"/>
      <c r="I206" s="138"/>
      <c r="J206" s="138"/>
      <c r="K206" s="138"/>
      <c r="L206" s="138"/>
      <c r="M206" s="138"/>
      <c r="N206" s="138"/>
      <c r="O206" s="138"/>
      <c r="P206" s="138"/>
    </row>
    <row r="207" spans="1:16" s="65" customFormat="1" ht="15.75" customHeight="1" x14ac:dyDescent="0.2">
      <c r="B207" s="77"/>
      <c r="C207" s="77"/>
      <c r="D207" s="148" t="s">
        <v>113</v>
      </c>
      <c r="E207" s="148"/>
      <c r="F207" s="148"/>
      <c r="G207" s="148"/>
      <c r="H207" s="148"/>
      <c r="I207" s="148"/>
      <c r="J207" s="148"/>
      <c r="K207" s="148"/>
      <c r="L207" s="148"/>
      <c r="M207" s="148"/>
      <c r="N207" s="77"/>
      <c r="O207" s="77"/>
      <c r="P207" s="77"/>
    </row>
    <row r="208" spans="1:16" s="65" customFormat="1" ht="15" x14ac:dyDescent="0.2">
      <c r="B208" s="77"/>
      <c r="C208" s="77"/>
      <c r="D208" s="146" t="s">
        <v>225</v>
      </c>
      <c r="E208" s="146"/>
      <c r="F208" s="146"/>
      <c r="G208" s="146"/>
      <c r="H208" s="146"/>
      <c r="I208" s="146"/>
      <c r="J208" s="146"/>
      <c r="K208" s="147">
        <v>79431972.829999998</v>
      </c>
      <c r="L208" s="147"/>
      <c r="M208" s="147"/>
      <c r="N208" s="77"/>
      <c r="O208" s="77"/>
      <c r="P208" s="77"/>
    </row>
    <row r="209" spans="2:16" s="65" customFormat="1" ht="15.75" customHeight="1" x14ac:dyDescent="0.2">
      <c r="B209" s="77"/>
      <c r="C209" s="77"/>
      <c r="D209" s="142" t="s">
        <v>226</v>
      </c>
      <c r="E209" s="142"/>
      <c r="F209" s="142"/>
      <c r="G209" s="142"/>
      <c r="H209" s="142"/>
      <c r="I209" s="142"/>
      <c r="J209" s="142"/>
      <c r="K209" s="143">
        <f>+K212+K213+K218+K215+K219+K220+K214+K217+K216+K211+K210</f>
        <v>15101098.08</v>
      </c>
      <c r="L209" s="144"/>
      <c r="M209" s="145"/>
      <c r="N209" s="77"/>
      <c r="O209" s="77"/>
      <c r="P209" s="77"/>
    </row>
    <row r="210" spans="2:16" s="65" customFormat="1" ht="29.25" customHeight="1" x14ac:dyDescent="0.2">
      <c r="B210" s="77"/>
      <c r="C210" s="77"/>
      <c r="D210" s="142" t="s">
        <v>227</v>
      </c>
      <c r="E210" s="142"/>
      <c r="F210" s="142"/>
      <c r="G210" s="142"/>
      <c r="H210" s="142"/>
      <c r="I210" s="142"/>
      <c r="J210" s="142"/>
      <c r="K210" s="143">
        <v>0</v>
      </c>
      <c r="L210" s="144"/>
      <c r="M210" s="145"/>
      <c r="N210" s="77"/>
      <c r="O210" s="77"/>
      <c r="P210" s="77"/>
    </row>
    <row r="211" spans="2:16" s="65" customFormat="1" ht="15.75" customHeight="1" x14ac:dyDescent="0.2">
      <c r="B211" s="77"/>
      <c r="C211" s="77"/>
      <c r="D211" s="142" t="s">
        <v>117</v>
      </c>
      <c r="E211" s="142"/>
      <c r="F211" s="142"/>
      <c r="G211" s="142"/>
      <c r="H211" s="142"/>
      <c r="I211" s="142"/>
      <c r="J211" s="142"/>
      <c r="K211" s="143">
        <v>12016868.880000001</v>
      </c>
      <c r="L211" s="144"/>
      <c r="M211" s="145"/>
      <c r="N211" s="77"/>
      <c r="O211" s="77"/>
      <c r="P211" s="77"/>
    </row>
    <row r="212" spans="2:16" s="65" customFormat="1" ht="14.25" x14ac:dyDescent="0.2">
      <c r="B212" s="77"/>
      <c r="C212" s="77"/>
      <c r="D212" s="142" t="s">
        <v>228</v>
      </c>
      <c r="E212" s="142"/>
      <c r="F212" s="142"/>
      <c r="G212" s="142"/>
      <c r="H212" s="142"/>
      <c r="I212" s="142"/>
      <c r="J212" s="142"/>
      <c r="K212" s="143">
        <v>1082369.3799999999</v>
      </c>
      <c r="L212" s="144"/>
      <c r="M212" s="145"/>
      <c r="N212" s="77"/>
      <c r="O212" s="77"/>
      <c r="P212" s="77"/>
    </row>
    <row r="213" spans="2:16" s="65" customFormat="1" ht="14.25" x14ac:dyDescent="0.2">
      <c r="B213" s="77"/>
      <c r="C213" s="77"/>
      <c r="D213" s="142" t="s">
        <v>229</v>
      </c>
      <c r="E213" s="142"/>
      <c r="F213" s="142"/>
      <c r="G213" s="142"/>
      <c r="H213" s="142"/>
      <c r="I213" s="142"/>
      <c r="J213" s="142"/>
      <c r="K213" s="143">
        <v>0</v>
      </c>
      <c r="L213" s="144"/>
      <c r="M213" s="145"/>
      <c r="N213" s="77"/>
      <c r="O213" s="77"/>
      <c r="P213" s="77"/>
    </row>
    <row r="214" spans="2:16" s="65" customFormat="1" ht="14.25" x14ac:dyDescent="0.2">
      <c r="B214" s="77"/>
      <c r="C214" s="77"/>
      <c r="D214" s="142" t="s">
        <v>230</v>
      </c>
      <c r="E214" s="142"/>
      <c r="F214" s="142"/>
      <c r="G214" s="142"/>
      <c r="H214" s="142"/>
      <c r="I214" s="142"/>
      <c r="J214" s="142"/>
      <c r="K214" s="143">
        <v>0</v>
      </c>
      <c r="L214" s="144"/>
      <c r="M214" s="145"/>
      <c r="N214" s="77"/>
      <c r="O214" s="77"/>
      <c r="P214" s="77"/>
    </row>
    <row r="215" spans="2:16" s="65" customFormat="1" ht="14.25" x14ac:dyDescent="0.2">
      <c r="B215" s="77"/>
      <c r="C215" s="77"/>
      <c r="D215" s="142" t="s">
        <v>231</v>
      </c>
      <c r="E215" s="142"/>
      <c r="F215" s="142"/>
      <c r="G215" s="142"/>
      <c r="H215" s="142"/>
      <c r="I215" s="142"/>
      <c r="J215" s="142"/>
      <c r="K215" s="143">
        <v>1414611.01</v>
      </c>
      <c r="L215" s="144"/>
      <c r="M215" s="145"/>
      <c r="N215" s="77"/>
      <c r="O215" s="77"/>
      <c r="P215" s="77"/>
    </row>
    <row r="216" spans="2:16" s="65" customFormat="1" ht="14.25" x14ac:dyDescent="0.2">
      <c r="B216" s="77"/>
      <c r="C216" s="77"/>
      <c r="D216" s="142" t="s">
        <v>232</v>
      </c>
      <c r="E216" s="142"/>
      <c r="F216" s="142"/>
      <c r="G216" s="142"/>
      <c r="H216" s="142"/>
      <c r="I216" s="142"/>
      <c r="J216" s="142"/>
      <c r="K216" s="143">
        <v>254318.4</v>
      </c>
      <c r="L216" s="144"/>
      <c r="M216" s="145"/>
      <c r="N216" s="77"/>
      <c r="O216" s="77"/>
      <c r="P216" s="77"/>
    </row>
    <row r="217" spans="2:16" s="65" customFormat="1" ht="14.25" x14ac:dyDescent="0.2">
      <c r="B217" s="77"/>
      <c r="C217" s="77"/>
      <c r="D217" s="142" t="s">
        <v>233</v>
      </c>
      <c r="E217" s="142"/>
      <c r="F217" s="142"/>
      <c r="G217" s="142"/>
      <c r="H217" s="142"/>
      <c r="I217" s="142"/>
      <c r="J217" s="142"/>
      <c r="K217" s="143">
        <v>99521.79</v>
      </c>
      <c r="L217" s="144"/>
      <c r="M217" s="145"/>
      <c r="N217" s="77"/>
      <c r="O217" s="77"/>
      <c r="P217" s="77"/>
    </row>
    <row r="218" spans="2:16" s="65" customFormat="1" ht="14.25" x14ac:dyDescent="0.2">
      <c r="B218" s="77"/>
      <c r="C218" s="77"/>
      <c r="D218" s="142" t="s">
        <v>234</v>
      </c>
      <c r="E218" s="142"/>
      <c r="F218" s="142"/>
      <c r="G218" s="142"/>
      <c r="H218" s="142"/>
      <c r="I218" s="142"/>
      <c r="J218" s="142"/>
      <c r="K218" s="143">
        <v>0</v>
      </c>
      <c r="L218" s="144"/>
      <c r="M218" s="145"/>
      <c r="N218" s="77"/>
      <c r="O218" s="77"/>
      <c r="P218" s="77"/>
    </row>
    <row r="219" spans="2:16" s="65" customFormat="1" ht="14.25" x14ac:dyDescent="0.2">
      <c r="B219" s="77"/>
      <c r="C219" s="77"/>
      <c r="D219" s="142" t="s">
        <v>235</v>
      </c>
      <c r="E219" s="142"/>
      <c r="F219" s="142"/>
      <c r="G219" s="142"/>
      <c r="H219" s="142"/>
      <c r="I219" s="142"/>
      <c r="J219" s="142"/>
      <c r="K219" s="143">
        <v>233408.62</v>
      </c>
      <c r="L219" s="144"/>
      <c r="M219" s="145"/>
      <c r="N219" s="77"/>
      <c r="O219" s="77"/>
      <c r="P219" s="77"/>
    </row>
    <row r="220" spans="2:16" s="65" customFormat="1" ht="14.25" x14ac:dyDescent="0.2">
      <c r="B220" s="77"/>
      <c r="C220" s="77"/>
      <c r="D220" s="142" t="s">
        <v>236</v>
      </c>
      <c r="E220" s="142"/>
      <c r="F220" s="142"/>
      <c r="G220" s="142"/>
      <c r="H220" s="142"/>
      <c r="I220" s="142"/>
      <c r="J220" s="142"/>
      <c r="K220" s="143">
        <v>0</v>
      </c>
      <c r="L220" s="144"/>
      <c r="M220" s="145"/>
      <c r="N220" s="77"/>
      <c r="O220" s="77"/>
      <c r="P220" s="77"/>
    </row>
    <row r="221" spans="2:16" s="65" customFormat="1" ht="15" x14ac:dyDescent="0.2">
      <c r="B221" s="77"/>
      <c r="C221" s="77"/>
      <c r="D221" s="142" t="s">
        <v>237</v>
      </c>
      <c r="E221" s="142"/>
      <c r="F221" s="142"/>
      <c r="G221" s="142"/>
      <c r="H221" s="142"/>
      <c r="I221" s="142"/>
      <c r="J221" s="142"/>
      <c r="K221" s="147">
        <f>+K222+K223</f>
        <v>12016868.880000001</v>
      </c>
      <c r="L221" s="147"/>
      <c r="M221" s="147"/>
      <c r="N221" s="77"/>
      <c r="O221" s="77"/>
      <c r="P221" s="77"/>
    </row>
    <row r="222" spans="2:16" s="65" customFormat="1" ht="25.5" customHeight="1" x14ac:dyDescent="0.2">
      <c r="B222" s="77"/>
      <c r="C222" s="77"/>
      <c r="D222" s="140" t="s">
        <v>238</v>
      </c>
      <c r="E222" s="140"/>
      <c r="F222" s="140"/>
      <c r="G222" s="140"/>
      <c r="H222" s="140"/>
      <c r="I222" s="140"/>
      <c r="J222" s="140"/>
      <c r="K222" s="141">
        <v>0</v>
      </c>
      <c r="L222" s="141"/>
      <c r="M222" s="141"/>
      <c r="N222" s="77"/>
      <c r="O222" s="77"/>
      <c r="P222" s="77"/>
    </row>
    <row r="223" spans="2:16" s="65" customFormat="1" ht="16.899999999999999" customHeight="1" x14ac:dyDescent="0.2">
      <c r="B223" s="77"/>
      <c r="C223" s="77"/>
      <c r="D223" s="142" t="s">
        <v>239</v>
      </c>
      <c r="E223" s="142"/>
      <c r="F223" s="142"/>
      <c r="G223" s="142"/>
      <c r="H223" s="142"/>
      <c r="I223" s="142"/>
      <c r="J223" s="142"/>
      <c r="K223" s="143">
        <v>12016868.880000001</v>
      </c>
      <c r="L223" s="144"/>
      <c r="M223" s="145"/>
      <c r="N223" s="77"/>
      <c r="O223" s="77"/>
      <c r="P223" s="77"/>
    </row>
    <row r="224" spans="2:16" s="65" customFormat="1" ht="15" x14ac:dyDescent="0.2">
      <c r="B224" s="77"/>
      <c r="C224" s="77"/>
      <c r="D224" s="146" t="s">
        <v>240</v>
      </c>
      <c r="E224" s="146"/>
      <c r="F224" s="146"/>
      <c r="G224" s="146"/>
      <c r="H224" s="146"/>
      <c r="I224" s="146"/>
      <c r="J224" s="146"/>
      <c r="K224" s="147">
        <f>+K208-K209+K221</f>
        <v>76347743.629999995</v>
      </c>
      <c r="L224" s="147"/>
      <c r="M224" s="147"/>
      <c r="N224" s="77"/>
      <c r="O224" s="77"/>
      <c r="P224" s="77"/>
    </row>
    <row r="225" spans="1:16" s="65" customFormat="1" ht="5.45" customHeight="1" x14ac:dyDescent="0.2">
      <c r="B225" s="77"/>
      <c r="C225" s="77"/>
      <c r="D225" s="136"/>
      <c r="E225" s="136"/>
      <c r="F225" s="136"/>
      <c r="G225" s="136"/>
      <c r="H225" s="136"/>
      <c r="I225" s="136"/>
      <c r="J225" s="136"/>
      <c r="K225" s="137"/>
      <c r="L225" s="137"/>
      <c r="M225" s="137"/>
      <c r="N225" s="77"/>
      <c r="O225" s="77"/>
      <c r="P225" s="77"/>
    </row>
    <row r="226" spans="1:16" s="65" customFormat="1" ht="14.25" x14ac:dyDescent="0.2">
      <c r="B226" s="138" t="s">
        <v>350</v>
      </c>
      <c r="C226" s="138"/>
      <c r="D226" s="138"/>
      <c r="E226" s="138"/>
      <c r="F226" s="138"/>
      <c r="G226" s="138"/>
      <c r="H226" s="138"/>
      <c r="I226" s="138"/>
      <c r="J226" s="138"/>
      <c r="K226" s="138"/>
      <c r="L226" s="138"/>
      <c r="M226" s="138"/>
      <c r="N226" s="138"/>
      <c r="O226" s="138"/>
      <c r="P226" s="138"/>
    </row>
    <row r="227" spans="1:16" s="65" customFormat="1" ht="14.25" x14ac:dyDescent="0.2">
      <c r="B227" s="138"/>
      <c r="C227" s="138"/>
      <c r="D227" s="138"/>
      <c r="E227" s="138"/>
      <c r="F227" s="138"/>
      <c r="G227" s="138"/>
      <c r="H227" s="138"/>
      <c r="I227" s="138"/>
      <c r="J227" s="138"/>
      <c r="K227" s="138"/>
      <c r="L227" s="138"/>
      <c r="M227" s="138"/>
      <c r="N227" s="138"/>
      <c r="O227" s="138"/>
      <c r="P227" s="138"/>
    </row>
    <row r="228" spans="1:16" s="65" customFormat="1" ht="6" customHeight="1" x14ac:dyDescent="0.2">
      <c r="B228" s="28"/>
      <c r="C228" s="28"/>
      <c r="D228" s="28"/>
      <c r="E228" s="28"/>
      <c r="F228" s="28"/>
      <c r="G228" s="28"/>
      <c r="H228" s="28"/>
      <c r="I228" s="28"/>
      <c r="J228" s="28"/>
      <c r="K228" s="28"/>
      <c r="L228" s="28"/>
      <c r="M228" s="28"/>
      <c r="N228" s="28"/>
      <c r="O228" s="28"/>
      <c r="P228" s="28"/>
    </row>
    <row r="229" spans="1:16" s="3" customFormat="1" ht="21" customHeight="1" x14ac:dyDescent="0.2">
      <c r="A229" s="125" t="s">
        <v>241</v>
      </c>
      <c r="B229" s="125"/>
      <c r="C229" s="125"/>
      <c r="D229" s="125"/>
      <c r="E229" s="125"/>
      <c r="F229" s="125"/>
      <c r="G229" s="125"/>
      <c r="H229" s="125"/>
      <c r="I229" s="125"/>
      <c r="J229" s="125"/>
      <c r="K229" s="125"/>
      <c r="L229" s="125"/>
      <c r="M229" s="125"/>
      <c r="N229" s="125"/>
      <c r="O229" s="125"/>
      <c r="P229" s="125"/>
    </row>
    <row r="230" spans="1:16" s="8" customFormat="1" ht="14.25" x14ac:dyDescent="0.2">
      <c r="B230" s="139" t="s">
        <v>242</v>
      </c>
      <c r="C230" s="139"/>
      <c r="D230" s="139"/>
      <c r="E230" s="139"/>
      <c r="F230" s="139"/>
      <c r="G230" s="139"/>
      <c r="H230" s="139"/>
      <c r="I230" s="139"/>
      <c r="J230" s="139"/>
      <c r="K230" s="139"/>
      <c r="L230" s="139"/>
      <c r="M230" s="139"/>
      <c r="N230" s="139"/>
      <c r="O230" s="139"/>
      <c r="P230" s="139"/>
    </row>
    <row r="231" spans="1:16" s="8" customFormat="1" ht="33" customHeight="1" x14ac:dyDescent="0.2">
      <c r="B231" s="139"/>
      <c r="C231" s="139"/>
      <c r="D231" s="139"/>
      <c r="E231" s="139"/>
      <c r="F231" s="139"/>
      <c r="G231" s="139"/>
      <c r="H231" s="139"/>
      <c r="I231" s="139"/>
      <c r="J231" s="139"/>
      <c r="K231" s="139"/>
      <c r="L231" s="139"/>
      <c r="M231" s="139"/>
      <c r="N231" s="139"/>
      <c r="O231" s="139"/>
      <c r="P231" s="139"/>
    </row>
    <row r="232" spans="1:16" s="8" customFormat="1" ht="15" customHeight="1" x14ac:dyDescent="0.2">
      <c r="B232" s="74" t="s">
        <v>14</v>
      </c>
    </row>
    <row r="233" spans="1:16" s="12" customFormat="1" ht="15" customHeight="1" x14ac:dyDescent="0.25">
      <c r="B233" s="11" t="s">
        <v>243</v>
      </c>
    </row>
    <row r="234" spans="1:16" s="12" customFormat="1" ht="8.25" customHeight="1" x14ac:dyDescent="0.25">
      <c r="B234" s="11"/>
    </row>
    <row r="235" spans="1:16" s="8" customFormat="1" ht="17.25" customHeight="1" x14ac:dyDescent="0.25">
      <c r="E235" s="130" t="s">
        <v>244</v>
      </c>
      <c r="F235" s="130"/>
      <c r="G235" s="130"/>
      <c r="H235" s="130"/>
      <c r="I235" s="130"/>
      <c r="J235" s="130"/>
      <c r="K235" s="130"/>
      <c r="L235" s="131" t="s">
        <v>66</v>
      </c>
      <c r="M235" s="132"/>
      <c r="N235" s="133"/>
    </row>
    <row r="236" spans="1:16" s="8" customFormat="1" ht="18" customHeight="1" x14ac:dyDescent="0.2">
      <c r="E236" s="134" t="s">
        <v>245</v>
      </c>
      <c r="F236" s="134"/>
      <c r="G236" s="134"/>
      <c r="H236" s="134"/>
      <c r="I236" s="134"/>
      <c r="J236" s="134"/>
      <c r="K236" s="134"/>
      <c r="L236" s="135">
        <v>0</v>
      </c>
      <c r="M236" s="135"/>
      <c r="N236" s="135"/>
    </row>
    <row r="237" spans="1:16" s="8" customFormat="1" ht="18" customHeight="1" x14ac:dyDescent="0.2">
      <c r="E237" s="134" t="s">
        <v>246</v>
      </c>
      <c r="F237" s="134"/>
      <c r="G237" s="134"/>
      <c r="H237" s="134"/>
      <c r="I237" s="134"/>
      <c r="J237" s="134"/>
      <c r="K237" s="134"/>
      <c r="L237" s="135">
        <v>0</v>
      </c>
      <c r="M237" s="135"/>
      <c r="N237" s="135"/>
    </row>
    <row r="238" spans="1:16" s="8" customFormat="1" ht="18" customHeight="1" x14ac:dyDescent="0.2">
      <c r="E238" s="134" t="s">
        <v>247</v>
      </c>
      <c r="F238" s="134"/>
      <c r="G238" s="134"/>
      <c r="H238" s="134"/>
      <c r="I238" s="134"/>
      <c r="J238" s="134"/>
      <c r="K238" s="134"/>
      <c r="L238" s="135">
        <v>0</v>
      </c>
      <c r="M238" s="135"/>
      <c r="N238" s="135"/>
    </row>
    <row r="239" spans="1:16" s="8" customFormat="1" ht="18" customHeight="1" x14ac:dyDescent="0.2">
      <c r="E239" s="134" t="s">
        <v>248</v>
      </c>
      <c r="F239" s="134"/>
      <c r="G239" s="134"/>
      <c r="H239" s="134"/>
      <c r="I239" s="134"/>
      <c r="J239" s="134"/>
      <c r="K239" s="134"/>
      <c r="L239" s="135">
        <v>0</v>
      </c>
      <c r="M239" s="135"/>
      <c r="N239" s="135"/>
    </row>
    <row r="240" spans="1:16" s="8" customFormat="1" ht="26.25" customHeight="1" x14ac:dyDescent="0.2">
      <c r="E240" s="134" t="s">
        <v>249</v>
      </c>
      <c r="F240" s="134"/>
      <c r="G240" s="134"/>
      <c r="H240" s="134"/>
      <c r="I240" s="134"/>
      <c r="J240" s="134"/>
      <c r="K240" s="134"/>
      <c r="L240" s="135">
        <v>0</v>
      </c>
      <c r="M240" s="135"/>
      <c r="N240" s="135"/>
    </row>
    <row r="241" spans="1:18" s="8" customFormat="1" ht="14.25" x14ac:dyDescent="0.2">
      <c r="E241" s="134" t="s">
        <v>250</v>
      </c>
      <c r="F241" s="134"/>
      <c r="G241" s="134"/>
      <c r="H241" s="134"/>
      <c r="I241" s="134"/>
      <c r="J241" s="134"/>
      <c r="K241" s="134"/>
      <c r="L241" s="135">
        <v>0</v>
      </c>
      <c r="M241" s="135"/>
      <c r="N241" s="135"/>
    </row>
    <row r="242" spans="1:18" s="8" customFormat="1" ht="17.25" customHeight="1" x14ac:dyDescent="0.2">
      <c r="E242" s="126" t="s">
        <v>251</v>
      </c>
      <c r="F242" s="127"/>
      <c r="G242" s="127"/>
      <c r="H242" s="127"/>
      <c r="I242" s="127"/>
      <c r="J242" s="127"/>
      <c r="K242" s="128"/>
      <c r="L242" s="129">
        <f>SUM(L236:N241)</f>
        <v>0</v>
      </c>
      <c r="M242" s="129"/>
      <c r="N242" s="129"/>
    </row>
    <row r="243" spans="1:18" s="8" customFormat="1" ht="12" customHeight="1" x14ac:dyDescent="0.2"/>
    <row r="244" spans="1:18" s="8" customFormat="1" ht="18" customHeight="1" x14ac:dyDescent="0.25">
      <c r="E244" s="130" t="s">
        <v>252</v>
      </c>
      <c r="F244" s="130"/>
      <c r="G244" s="130"/>
      <c r="H244" s="130"/>
      <c r="I244" s="130"/>
      <c r="J244" s="130"/>
      <c r="K244" s="130"/>
      <c r="L244" s="131" t="s">
        <v>66</v>
      </c>
      <c r="M244" s="132"/>
      <c r="N244" s="133"/>
    </row>
    <row r="245" spans="1:18" s="8" customFormat="1" ht="14.25" x14ac:dyDescent="0.2">
      <c r="E245" s="119" t="s">
        <v>253</v>
      </c>
      <c r="F245" s="119"/>
      <c r="G245" s="119"/>
      <c r="H245" s="119"/>
      <c r="I245" s="119"/>
      <c r="J245" s="119"/>
      <c r="K245" s="119"/>
      <c r="L245" s="120">
        <v>0</v>
      </c>
      <c r="M245" s="120"/>
      <c r="N245" s="120"/>
    </row>
    <row r="246" spans="1:18" s="8" customFormat="1" ht="14.25" x14ac:dyDescent="0.2">
      <c r="E246" s="119" t="s">
        <v>254</v>
      </c>
      <c r="F246" s="119"/>
      <c r="G246" s="119"/>
      <c r="H246" s="119"/>
      <c r="I246" s="119"/>
      <c r="J246" s="119"/>
      <c r="K246" s="119"/>
      <c r="L246" s="120">
        <v>0</v>
      </c>
      <c r="M246" s="120"/>
      <c r="N246" s="120"/>
    </row>
    <row r="247" spans="1:18" s="8" customFormat="1" ht="18" customHeight="1" x14ac:dyDescent="0.25">
      <c r="E247" s="121" t="s">
        <v>255</v>
      </c>
      <c r="F247" s="122"/>
      <c r="G247" s="122"/>
      <c r="H247" s="122"/>
      <c r="I247" s="122"/>
      <c r="J247" s="122"/>
      <c r="K247" s="123"/>
      <c r="L247" s="124">
        <f>SUM(L245:N246)</f>
        <v>0</v>
      </c>
      <c r="M247" s="124"/>
      <c r="N247" s="124"/>
    </row>
    <row r="248" spans="1:18" s="8" customFormat="1" ht="3.75" customHeight="1" x14ac:dyDescent="0.2"/>
    <row r="249" spans="1:18" s="8" customFormat="1" ht="6" customHeight="1" x14ac:dyDescent="0.2">
      <c r="B249" s="116"/>
      <c r="C249" s="116"/>
      <c r="D249" s="116"/>
      <c r="E249" s="116"/>
      <c r="F249" s="116"/>
      <c r="G249" s="116"/>
      <c r="H249" s="116"/>
      <c r="I249" s="116"/>
      <c r="J249" s="116"/>
      <c r="K249" s="116"/>
      <c r="L249" s="116"/>
      <c r="M249" s="116"/>
      <c r="N249" s="116"/>
      <c r="O249" s="116"/>
      <c r="P249" s="116"/>
    </row>
    <row r="250" spans="1:18" s="7" customFormat="1" ht="21" customHeight="1" x14ac:dyDescent="0.2">
      <c r="A250" s="125" t="s">
        <v>256</v>
      </c>
      <c r="B250" s="125"/>
      <c r="C250" s="125"/>
      <c r="D250" s="125"/>
      <c r="E250" s="125"/>
      <c r="F250" s="125"/>
      <c r="G250" s="125"/>
      <c r="H250" s="125"/>
      <c r="I250" s="125"/>
      <c r="J250" s="125"/>
      <c r="K250" s="125"/>
      <c r="L250" s="125"/>
      <c r="M250" s="125"/>
      <c r="N250" s="125"/>
      <c r="O250" s="125"/>
      <c r="P250" s="125"/>
    </row>
    <row r="251" spans="1:18" s="8" customFormat="1" ht="15.75" customHeight="1" x14ac:dyDescent="0.25">
      <c r="B251" s="78" t="s">
        <v>23</v>
      </c>
      <c r="C251" s="61" t="s">
        <v>257</v>
      </c>
    </row>
    <row r="252" spans="1:18" s="8" customFormat="1" ht="103.5" customHeight="1" x14ac:dyDescent="0.2">
      <c r="A252" s="14"/>
      <c r="B252" s="115" t="s">
        <v>334</v>
      </c>
      <c r="C252" s="115"/>
      <c r="D252" s="115"/>
      <c r="E252" s="115"/>
      <c r="F252" s="115"/>
      <c r="G252" s="115"/>
      <c r="H252" s="115"/>
      <c r="I252" s="115"/>
      <c r="J252" s="115"/>
      <c r="K252" s="115"/>
      <c r="L252" s="115"/>
      <c r="M252" s="115"/>
      <c r="N252" s="115"/>
      <c r="O252" s="115"/>
      <c r="P252" s="115"/>
    </row>
    <row r="253" spans="1:18" s="8" customFormat="1" ht="17.25" customHeight="1" x14ac:dyDescent="0.25">
      <c r="B253" s="78" t="s">
        <v>22</v>
      </c>
      <c r="C253" s="61" t="s">
        <v>28</v>
      </c>
    </row>
    <row r="254" spans="1:18" s="8" customFormat="1" ht="44.25" customHeight="1" x14ac:dyDescent="0.2">
      <c r="A254" s="14"/>
      <c r="B254" s="115" t="s">
        <v>366</v>
      </c>
      <c r="C254" s="115"/>
      <c r="D254" s="115"/>
      <c r="E254" s="115"/>
      <c r="F254" s="115"/>
      <c r="G254" s="115"/>
      <c r="H254" s="115"/>
      <c r="I254" s="115"/>
      <c r="J254" s="115"/>
      <c r="K254" s="115"/>
      <c r="L254" s="115"/>
      <c r="M254" s="115"/>
      <c r="N254" s="115"/>
      <c r="O254" s="115"/>
      <c r="P254" s="115"/>
      <c r="Q254" s="49"/>
      <c r="R254" s="50">
        <f>+M148</f>
        <v>79017367.940000013</v>
      </c>
    </row>
    <row r="255" spans="1:18" s="8" customFormat="1" ht="15" customHeight="1" x14ac:dyDescent="0.25">
      <c r="B255" s="78" t="s">
        <v>24</v>
      </c>
      <c r="C255" s="61" t="s">
        <v>29</v>
      </c>
    </row>
    <row r="256" spans="1:18" s="8" customFormat="1" ht="133.5" customHeight="1" x14ac:dyDescent="0.2">
      <c r="A256" s="14"/>
      <c r="B256" s="115" t="s">
        <v>335</v>
      </c>
      <c r="C256" s="115"/>
      <c r="D256" s="115"/>
      <c r="E256" s="115"/>
      <c r="F256" s="115"/>
      <c r="G256" s="115"/>
      <c r="H256" s="115"/>
      <c r="I256" s="115"/>
      <c r="J256" s="115"/>
      <c r="K256" s="115"/>
      <c r="L256" s="115"/>
      <c r="M256" s="115"/>
      <c r="N256" s="115"/>
      <c r="O256" s="115"/>
      <c r="P256" s="115"/>
    </row>
    <row r="257" spans="1:16" s="12" customFormat="1" ht="15.75" customHeight="1" x14ac:dyDescent="0.25">
      <c r="A257" s="11"/>
      <c r="B257" s="72" t="s">
        <v>27</v>
      </c>
      <c r="C257" s="118" t="s">
        <v>258</v>
      </c>
      <c r="D257" s="118"/>
      <c r="E257" s="118"/>
      <c r="F257" s="118"/>
      <c r="G257" s="118"/>
      <c r="H257" s="79"/>
      <c r="I257" s="79"/>
      <c r="J257" s="79"/>
      <c r="K257" s="79"/>
      <c r="L257" s="79"/>
      <c r="M257" s="79"/>
      <c r="N257" s="79"/>
      <c r="O257" s="79"/>
      <c r="P257" s="79"/>
    </row>
    <row r="258" spans="1:16" s="26" customFormat="1" ht="14.25" customHeight="1" x14ac:dyDescent="0.2">
      <c r="C258" s="74" t="s">
        <v>126</v>
      </c>
      <c r="D258" s="8" t="s">
        <v>259</v>
      </c>
    </row>
    <row r="259" spans="1:16" s="80" customFormat="1" ht="12" customHeight="1" x14ac:dyDescent="0.2">
      <c r="C259" s="60" t="s">
        <v>260</v>
      </c>
      <c r="D259" s="36" t="s">
        <v>297</v>
      </c>
    </row>
    <row r="260" spans="1:16" s="26" customFormat="1" ht="15" customHeight="1" x14ac:dyDescent="0.2">
      <c r="C260" s="74" t="s">
        <v>261</v>
      </c>
      <c r="D260" s="8" t="s">
        <v>336</v>
      </c>
    </row>
    <row r="261" spans="1:16" s="26" customFormat="1" ht="30" customHeight="1" x14ac:dyDescent="0.2">
      <c r="C261" s="74" t="s">
        <v>262</v>
      </c>
      <c r="D261" s="115" t="s">
        <v>263</v>
      </c>
      <c r="E261" s="115"/>
      <c r="F261" s="115"/>
      <c r="G261" s="115"/>
      <c r="H261" s="115"/>
      <c r="I261" s="115"/>
      <c r="J261" s="115"/>
      <c r="K261" s="115"/>
      <c r="L261" s="115"/>
      <c r="M261" s="115"/>
      <c r="N261" s="115"/>
      <c r="O261" s="115"/>
      <c r="P261" s="115"/>
    </row>
    <row r="262" spans="1:16" s="26" customFormat="1" ht="31.5" customHeight="1" x14ac:dyDescent="0.2">
      <c r="C262" s="74" t="s">
        <v>264</v>
      </c>
      <c r="D262" s="115" t="s">
        <v>265</v>
      </c>
      <c r="E262" s="115"/>
      <c r="F262" s="115"/>
      <c r="G262" s="115"/>
      <c r="H262" s="115"/>
      <c r="I262" s="115"/>
      <c r="J262" s="115"/>
      <c r="K262" s="115"/>
      <c r="L262" s="115"/>
      <c r="M262" s="115"/>
      <c r="N262" s="115"/>
      <c r="O262" s="115"/>
      <c r="P262" s="115"/>
    </row>
    <row r="263" spans="1:16" s="26" customFormat="1" ht="116.25" customHeight="1" x14ac:dyDescent="0.2">
      <c r="C263" s="74" t="s">
        <v>266</v>
      </c>
      <c r="D263" s="115" t="s">
        <v>300</v>
      </c>
      <c r="E263" s="115"/>
      <c r="F263" s="115"/>
      <c r="G263" s="115"/>
      <c r="H263" s="115"/>
      <c r="I263" s="115"/>
      <c r="J263" s="115"/>
      <c r="K263" s="115"/>
      <c r="L263" s="115"/>
      <c r="M263" s="115"/>
      <c r="N263" s="115"/>
      <c r="O263" s="115"/>
      <c r="P263" s="115"/>
    </row>
    <row r="264" spans="1:16" s="26" customFormat="1" ht="17.25" customHeight="1" x14ac:dyDescent="0.2">
      <c r="C264" s="74" t="s">
        <v>267</v>
      </c>
      <c r="D264" s="116" t="s">
        <v>268</v>
      </c>
      <c r="E264" s="116"/>
      <c r="F264" s="116"/>
      <c r="G264" s="116"/>
      <c r="H264" s="116"/>
      <c r="I264" s="116"/>
      <c r="J264" s="116"/>
      <c r="K264" s="116"/>
    </row>
    <row r="265" spans="1:16" s="12" customFormat="1" ht="35.25" customHeight="1" x14ac:dyDescent="0.25">
      <c r="B265" s="72" t="s">
        <v>26</v>
      </c>
      <c r="C265" s="61" t="s">
        <v>30</v>
      </c>
    </row>
    <row r="266" spans="1:16" s="8" customFormat="1" ht="75" customHeight="1" x14ac:dyDescent="0.2">
      <c r="A266" s="14"/>
      <c r="B266" s="115" t="s">
        <v>301</v>
      </c>
      <c r="C266" s="115"/>
      <c r="D266" s="115"/>
      <c r="E266" s="115"/>
      <c r="F266" s="115"/>
      <c r="G266" s="115"/>
      <c r="H266" s="115"/>
      <c r="I266" s="115"/>
      <c r="J266" s="115"/>
      <c r="K266" s="115"/>
      <c r="L266" s="115"/>
      <c r="M266" s="115"/>
      <c r="N266" s="115"/>
      <c r="O266" s="115"/>
      <c r="P266" s="115"/>
    </row>
    <row r="267" spans="1:16" s="8" customFormat="1" ht="16.5" customHeight="1" x14ac:dyDescent="0.25">
      <c r="B267" s="72" t="s">
        <v>25</v>
      </c>
      <c r="C267" s="61" t="s">
        <v>31</v>
      </c>
    </row>
    <row r="268" spans="1:16" s="80" customFormat="1" ht="27.75" customHeight="1" x14ac:dyDescent="0.2">
      <c r="A268" s="36"/>
      <c r="B268" s="81"/>
      <c r="C268" s="33" t="s">
        <v>269</v>
      </c>
      <c r="D268" s="117" t="s">
        <v>351</v>
      </c>
      <c r="E268" s="117"/>
      <c r="F268" s="117"/>
      <c r="G268" s="117"/>
      <c r="H268" s="117"/>
      <c r="I268" s="117"/>
      <c r="J268" s="117"/>
      <c r="K268" s="117"/>
      <c r="L268" s="117"/>
      <c r="M268" s="117"/>
      <c r="N268" s="117"/>
      <c r="O268" s="117"/>
      <c r="P268" s="117"/>
    </row>
    <row r="269" spans="1:16" s="80" customFormat="1" ht="16.5" customHeight="1" x14ac:dyDescent="0.2">
      <c r="A269" s="36"/>
      <c r="B269" s="36"/>
      <c r="C269" s="60" t="s">
        <v>260</v>
      </c>
      <c r="D269" s="36" t="s">
        <v>270</v>
      </c>
      <c r="E269" s="36"/>
      <c r="F269" s="36"/>
      <c r="G269" s="36"/>
      <c r="H269" s="36"/>
      <c r="I269" s="36"/>
      <c r="J269" s="36"/>
      <c r="K269" s="36"/>
      <c r="L269" s="36"/>
      <c r="M269" s="36"/>
      <c r="N269" s="36"/>
      <c r="O269" s="36"/>
      <c r="P269" s="36"/>
    </row>
    <row r="270" spans="1:16" s="80" customFormat="1" ht="12" customHeight="1" x14ac:dyDescent="0.2">
      <c r="A270" s="36"/>
      <c r="B270" s="36"/>
      <c r="C270" s="60" t="s">
        <v>261</v>
      </c>
      <c r="D270" s="36" t="s">
        <v>32</v>
      </c>
      <c r="E270" s="36"/>
      <c r="F270" s="36"/>
      <c r="G270" s="36"/>
      <c r="H270" s="36"/>
      <c r="I270" s="36"/>
      <c r="J270" s="36"/>
      <c r="K270" s="36"/>
      <c r="L270" s="36"/>
      <c r="M270" s="36"/>
      <c r="N270" s="36"/>
      <c r="O270" s="36"/>
      <c r="P270" s="36"/>
    </row>
    <row r="271" spans="1:16" s="80" customFormat="1" ht="12" customHeight="1" x14ac:dyDescent="0.2">
      <c r="A271" s="36"/>
      <c r="B271" s="36"/>
      <c r="C271" s="60" t="s">
        <v>262</v>
      </c>
      <c r="D271" s="36" t="s">
        <v>33</v>
      </c>
      <c r="E271" s="36"/>
      <c r="F271" s="36"/>
      <c r="G271" s="36"/>
      <c r="H271" s="36"/>
      <c r="I271" s="36"/>
      <c r="J271" s="36"/>
      <c r="K271" s="36"/>
      <c r="L271" s="36"/>
      <c r="M271" s="36"/>
      <c r="N271" s="36"/>
      <c r="O271" s="36"/>
      <c r="P271" s="36"/>
    </row>
    <row r="272" spans="1:16" s="80" customFormat="1" ht="12" customHeight="1" x14ac:dyDescent="0.2">
      <c r="A272" s="36"/>
      <c r="B272" s="36"/>
      <c r="C272" s="60" t="s">
        <v>271</v>
      </c>
      <c r="D272" s="117" t="s">
        <v>34</v>
      </c>
      <c r="E272" s="117"/>
      <c r="F272" s="117"/>
      <c r="G272" s="117"/>
      <c r="H272" s="117"/>
      <c r="I272" s="117"/>
      <c r="J272" s="117"/>
      <c r="K272" s="117"/>
      <c r="L272" s="117"/>
      <c r="M272" s="117"/>
      <c r="N272" s="117"/>
      <c r="O272" s="117"/>
      <c r="P272" s="117"/>
    </row>
    <row r="273" spans="1:16" s="80" customFormat="1" ht="15.75" customHeight="1" x14ac:dyDescent="0.2">
      <c r="A273" s="36"/>
      <c r="B273" s="36"/>
      <c r="C273" s="60"/>
      <c r="D273" s="117"/>
      <c r="E273" s="117"/>
      <c r="F273" s="117"/>
      <c r="G273" s="117"/>
      <c r="H273" s="117"/>
      <c r="I273" s="117"/>
      <c r="J273" s="117"/>
      <c r="K273" s="117"/>
      <c r="L273" s="117"/>
      <c r="M273" s="117"/>
      <c r="N273" s="117"/>
      <c r="O273" s="117"/>
      <c r="P273" s="117"/>
    </row>
    <row r="274" spans="1:16" s="80" customFormat="1" ht="12" customHeight="1" x14ac:dyDescent="0.2">
      <c r="A274" s="36"/>
      <c r="B274" s="36"/>
      <c r="C274" s="60" t="s">
        <v>266</v>
      </c>
      <c r="D274" s="36" t="s">
        <v>35</v>
      </c>
      <c r="E274" s="36"/>
      <c r="F274" s="36"/>
      <c r="G274" s="36"/>
      <c r="H274" s="36"/>
      <c r="I274" s="36"/>
      <c r="J274" s="36"/>
      <c r="K274" s="36"/>
      <c r="L274" s="36"/>
      <c r="M274" s="36"/>
      <c r="N274" s="36"/>
      <c r="O274" s="36"/>
      <c r="P274" s="36"/>
    </row>
    <row r="275" spans="1:16" s="80" customFormat="1" ht="17.25" customHeight="1" x14ac:dyDescent="0.2">
      <c r="A275" s="36"/>
      <c r="B275" s="36"/>
      <c r="C275" s="60" t="s">
        <v>267</v>
      </c>
      <c r="D275" s="36" t="s">
        <v>36</v>
      </c>
      <c r="E275" s="36"/>
      <c r="F275" s="36"/>
      <c r="G275" s="36"/>
      <c r="H275" s="36"/>
      <c r="I275" s="36"/>
      <c r="J275" s="36"/>
      <c r="K275" s="36"/>
      <c r="L275" s="36"/>
      <c r="M275" s="36"/>
      <c r="N275" s="36"/>
      <c r="O275" s="36"/>
      <c r="P275" s="36"/>
    </row>
    <row r="276" spans="1:16" s="80" customFormat="1" ht="12" customHeight="1" x14ac:dyDescent="0.2">
      <c r="A276" s="36"/>
      <c r="B276" s="36"/>
      <c r="C276" s="60" t="s">
        <v>272</v>
      </c>
      <c r="D276" s="117" t="s">
        <v>37</v>
      </c>
      <c r="E276" s="117"/>
      <c r="F276" s="117"/>
      <c r="G276" s="117"/>
      <c r="H276" s="117"/>
      <c r="I276" s="117"/>
      <c r="J276" s="117"/>
      <c r="K276" s="117"/>
      <c r="L276" s="117"/>
      <c r="M276" s="117"/>
      <c r="N276" s="117"/>
      <c r="O276" s="117"/>
      <c r="P276" s="117"/>
    </row>
    <row r="277" spans="1:16" s="80" customFormat="1" ht="16.5" customHeight="1" x14ac:dyDescent="0.2">
      <c r="A277" s="36"/>
      <c r="B277" s="36"/>
      <c r="C277" s="60"/>
      <c r="D277" s="117"/>
      <c r="E277" s="117"/>
      <c r="F277" s="117"/>
      <c r="G277" s="117"/>
      <c r="H277" s="117"/>
      <c r="I277" s="117"/>
      <c r="J277" s="117"/>
      <c r="K277" s="117"/>
      <c r="L277" s="117"/>
      <c r="M277" s="117"/>
      <c r="N277" s="117"/>
      <c r="O277" s="117"/>
      <c r="P277" s="117"/>
    </row>
    <row r="278" spans="1:16" s="80" customFormat="1" ht="12" customHeight="1" x14ac:dyDescent="0.2">
      <c r="A278" s="36"/>
      <c r="B278" s="36"/>
      <c r="C278" s="60" t="s">
        <v>273</v>
      </c>
      <c r="D278" s="82" t="s">
        <v>38</v>
      </c>
      <c r="E278" s="36"/>
      <c r="F278" s="36"/>
      <c r="G278" s="36"/>
      <c r="H278" s="36"/>
      <c r="I278" s="36"/>
      <c r="J278" s="36"/>
      <c r="K278" s="36"/>
      <c r="L278" s="36"/>
      <c r="M278" s="36"/>
      <c r="N278" s="36"/>
      <c r="O278" s="36"/>
      <c r="P278" s="36"/>
    </row>
    <row r="279" spans="1:16" s="80" customFormat="1" ht="15" customHeight="1" x14ac:dyDescent="0.2">
      <c r="A279" s="36"/>
      <c r="B279" s="36"/>
      <c r="C279" s="60" t="s">
        <v>274</v>
      </c>
      <c r="D279" s="36" t="s">
        <v>39</v>
      </c>
      <c r="E279" s="36"/>
      <c r="F279" s="36"/>
      <c r="G279" s="36"/>
      <c r="H279" s="36"/>
      <c r="I279" s="36"/>
      <c r="J279" s="36"/>
      <c r="K279" s="36"/>
      <c r="L279" s="36"/>
      <c r="M279" s="36"/>
      <c r="N279" s="36"/>
      <c r="O279" s="36"/>
      <c r="P279" s="36"/>
    </row>
    <row r="280" spans="1:16" s="12" customFormat="1" ht="21.75" customHeight="1" x14ac:dyDescent="0.25">
      <c r="B280" s="72" t="s">
        <v>275</v>
      </c>
      <c r="C280" s="61" t="s">
        <v>40</v>
      </c>
    </row>
    <row r="281" spans="1:16" s="26" customFormat="1" ht="42.75" customHeight="1" x14ac:dyDescent="0.2">
      <c r="C281" s="98" t="s">
        <v>352</v>
      </c>
      <c r="D281" s="98"/>
      <c r="E281" s="98"/>
      <c r="F281" s="98"/>
      <c r="G281" s="98"/>
      <c r="H281" s="98"/>
      <c r="I281" s="98"/>
      <c r="J281" s="98"/>
      <c r="K281" s="98"/>
      <c r="L281" s="98"/>
      <c r="M281" s="98"/>
      <c r="N281" s="98"/>
      <c r="O281" s="98"/>
      <c r="P281" s="98"/>
    </row>
    <row r="282" spans="1:16" s="12" customFormat="1" ht="18" customHeight="1" x14ac:dyDescent="0.25">
      <c r="B282" s="72" t="s">
        <v>276</v>
      </c>
      <c r="C282" s="61" t="s">
        <v>41</v>
      </c>
    </row>
    <row r="283" spans="1:16" s="26" customFormat="1" ht="13.5" customHeight="1" x14ac:dyDescent="0.2">
      <c r="C283" s="74" t="s">
        <v>126</v>
      </c>
      <c r="D283" s="8" t="s">
        <v>277</v>
      </c>
      <c r="E283" s="8"/>
      <c r="F283" s="8"/>
      <c r="G283" s="8"/>
      <c r="H283" s="8"/>
      <c r="I283" s="8"/>
      <c r="J283" s="8"/>
      <c r="K283" s="8"/>
      <c r="L283" s="8"/>
      <c r="M283" s="8"/>
      <c r="N283" s="8"/>
      <c r="O283" s="8"/>
      <c r="P283" s="8"/>
    </row>
    <row r="284" spans="1:16" s="26" customFormat="1" ht="14.25" customHeight="1" x14ac:dyDescent="0.2">
      <c r="C284" s="74" t="s">
        <v>260</v>
      </c>
      <c r="D284" s="8" t="s">
        <v>278</v>
      </c>
      <c r="E284" s="8"/>
      <c r="F284" s="8"/>
      <c r="G284" s="8"/>
      <c r="H284" s="8"/>
      <c r="I284" s="8"/>
      <c r="J284" s="8"/>
      <c r="K284" s="8"/>
      <c r="L284" s="8"/>
      <c r="M284" s="8"/>
      <c r="N284" s="8"/>
      <c r="O284" s="8"/>
      <c r="P284" s="8"/>
    </row>
    <row r="285" spans="1:16" s="26" customFormat="1" ht="14.25" customHeight="1" x14ac:dyDescent="0.2">
      <c r="C285" s="74" t="s">
        <v>261</v>
      </c>
      <c r="D285" s="8" t="s">
        <v>42</v>
      </c>
      <c r="E285" s="8"/>
      <c r="F285" s="8"/>
      <c r="G285" s="8"/>
      <c r="H285" s="8"/>
      <c r="I285" s="8"/>
      <c r="J285" s="8"/>
      <c r="K285" s="8"/>
      <c r="L285" s="8"/>
      <c r="M285" s="8"/>
      <c r="N285" s="8"/>
      <c r="O285" s="8"/>
      <c r="P285" s="8"/>
    </row>
    <row r="286" spans="1:16" s="26" customFormat="1" ht="14.25" customHeight="1" x14ac:dyDescent="0.2">
      <c r="C286" s="74" t="s">
        <v>262</v>
      </c>
      <c r="D286" s="8" t="s">
        <v>43</v>
      </c>
      <c r="E286" s="8"/>
      <c r="F286" s="8"/>
      <c r="G286" s="8"/>
      <c r="H286" s="8"/>
      <c r="I286" s="8"/>
      <c r="J286" s="8"/>
      <c r="K286" s="8"/>
      <c r="L286" s="8"/>
      <c r="M286" s="8"/>
      <c r="N286" s="8"/>
      <c r="O286" s="8"/>
      <c r="P286" s="8"/>
    </row>
    <row r="287" spans="1:16" s="26" customFormat="1" ht="15" customHeight="1" x14ac:dyDescent="0.2">
      <c r="C287" s="74" t="s">
        <v>264</v>
      </c>
      <c r="D287" s="8" t="s">
        <v>279</v>
      </c>
      <c r="E287" s="8"/>
      <c r="F287" s="8"/>
      <c r="G287" s="8"/>
      <c r="H287" s="8"/>
      <c r="I287" s="8"/>
      <c r="J287" s="8"/>
      <c r="K287" s="8"/>
      <c r="L287" s="8"/>
      <c r="M287" s="8"/>
      <c r="N287" s="8"/>
      <c r="O287" s="8"/>
      <c r="P287" s="8"/>
    </row>
    <row r="288" spans="1:16" s="26" customFormat="1" ht="12" customHeight="1" x14ac:dyDescent="0.2">
      <c r="C288" s="74" t="s">
        <v>280</v>
      </c>
      <c r="D288" s="109" t="s">
        <v>44</v>
      </c>
      <c r="E288" s="109"/>
      <c r="F288" s="109"/>
      <c r="G288" s="109"/>
      <c r="H288" s="109"/>
      <c r="I288" s="109"/>
      <c r="J288" s="109"/>
      <c r="K288" s="109"/>
      <c r="L288" s="109"/>
      <c r="M288" s="109"/>
      <c r="N288" s="109"/>
      <c r="O288" s="109"/>
      <c r="P288" s="109"/>
    </row>
    <row r="289" spans="2:31" s="26" customFormat="1" ht="18.75" customHeight="1" x14ac:dyDescent="0.2">
      <c r="C289" s="74"/>
      <c r="D289" s="109"/>
      <c r="E289" s="109"/>
      <c r="F289" s="109"/>
      <c r="G289" s="109"/>
      <c r="H289" s="109"/>
      <c r="I289" s="109"/>
      <c r="J289" s="109"/>
      <c r="K289" s="109"/>
      <c r="L289" s="109"/>
      <c r="M289" s="109"/>
      <c r="N289" s="109"/>
      <c r="O289" s="109"/>
      <c r="P289" s="109"/>
    </row>
    <row r="290" spans="2:31" s="26" customFormat="1" ht="15.75" customHeight="1" x14ac:dyDescent="0.2">
      <c r="C290" s="74" t="s">
        <v>267</v>
      </c>
      <c r="D290" s="8" t="s">
        <v>45</v>
      </c>
      <c r="E290" s="8"/>
      <c r="F290" s="8"/>
      <c r="G290" s="8"/>
      <c r="H290" s="8"/>
      <c r="I290" s="8"/>
      <c r="J290" s="8"/>
      <c r="K290" s="8"/>
      <c r="L290" s="8"/>
      <c r="M290" s="8"/>
      <c r="N290" s="8"/>
      <c r="O290" s="8"/>
      <c r="P290" s="8"/>
    </row>
    <row r="291" spans="2:31" s="26" customFormat="1" ht="15.75" customHeight="1" x14ac:dyDescent="0.2">
      <c r="C291" s="74" t="s">
        <v>272</v>
      </c>
      <c r="D291" s="8" t="s">
        <v>46</v>
      </c>
      <c r="E291" s="8"/>
      <c r="F291" s="8"/>
      <c r="G291" s="8"/>
      <c r="H291" s="8"/>
      <c r="I291" s="8"/>
      <c r="J291" s="8"/>
      <c r="K291" s="8"/>
      <c r="L291" s="8"/>
      <c r="M291" s="8"/>
      <c r="N291" s="8"/>
      <c r="O291" s="8"/>
      <c r="P291" s="8"/>
    </row>
    <row r="292" spans="2:31" s="26" customFormat="1" ht="12" customHeight="1" x14ac:dyDescent="0.2">
      <c r="B292" s="74" t="s">
        <v>281</v>
      </c>
      <c r="C292" s="8"/>
      <c r="D292" s="8"/>
      <c r="E292" s="8"/>
      <c r="F292" s="8"/>
      <c r="G292" s="8"/>
      <c r="H292" s="8"/>
      <c r="I292" s="8"/>
      <c r="J292" s="8"/>
      <c r="K292" s="8"/>
      <c r="L292" s="8"/>
      <c r="M292" s="8"/>
      <c r="N292" s="8"/>
      <c r="O292" s="8"/>
      <c r="P292" s="8"/>
    </row>
    <row r="293" spans="2:31" s="26" customFormat="1" ht="12" customHeight="1" x14ac:dyDescent="0.2">
      <c r="C293" s="74" t="s">
        <v>126</v>
      </c>
      <c r="D293" s="8" t="s">
        <v>47</v>
      </c>
      <c r="E293" s="8"/>
      <c r="F293" s="8"/>
      <c r="G293" s="8"/>
      <c r="H293" s="8"/>
      <c r="I293" s="8"/>
      <c r="J293" s="8"/>
      <c r="K293" s="8"/>
      <c r="L293" s="8"/>
      <c r="M293" s="8"/>
      <c r="N293" s="8"/>
      <c r="O293" s="8"/>
      <c r="P293" s="8"/>
    </row>
    <row r="294" spans="2:31" s="26" customFormat="1" ht="16.5" customHeight="1" x14ac:dyDescent="0.2">
      <c r="C294" s="74" t="s">
        <v>260</v>
      </c>
      <c r="D294" s="8" t="s">
        <v>282</v>
      </c>
      <c r="E294" s="8"/>
      <c r="F294" s="8"/>
      <c r="G294" s="8"/>
      <c r="H294" s="8"/>
      <c r="I294" s="8"/>
      <c r="J294" s="8"/>
      <c r="K294" s="8"/>
      <c r="L294" s="8"/>
      <c r="M294" s="8"/>
      <c r="N294" s="8"/>
      <c r="O294" s="8"/>
      <c r="P294" s="8"/>
    </row>
    <row r="295" spans="2:31" s="26" customFormat="1" ht="13.5" customHeight="1" x14ac:dyDescent="0.2">
      <c r="C295" s="74" t="s">
        <v>261</v>
      </c>
      <c r="D295" s="8" t="s">
        <v>48</v>
      </c>
      <c r="E295" s="8"/>
      <c r="F295" s="8"/>
      <c r="G295" s="8"/>
      <c r="H295" s="8"/>
      <c r="I295" s="8"/>
      <c r="J295" s="8"/>
      <c r="K295" s="8"/>
      <c r="L295" s="8"/>
      <c r="M295" s="8"/>
      <c r="N295" s="8"/>
      <c r="O295" s="8"/>
      <c r="P295" s="8"/>
    </row>
    <row r="296" spans="2:31" s="26" customFormat="1" ht="12.75" customHeight="1" x14ac:dyDescent="0.2">
      <c r="C296" s="74" t="s">
        <v>262</v>
      </c>
      <c r="D296" s="8" t="s">
        <v>49</v>
      </c>
      <c r="E296" s="8"/>
      <c r="F296" s="8"/>
      <c r="G296" s="8"/>
      <c r="H296" s="8"/>
      <c r="I296" s="8"/>
      <c r="J296" s="8"/>
      <c r="K296" s="8"/>
      <c r="L296" s="8"/>
      <c r="M296" s="8"/>
      <c r="N296" s="8"/>
      <c r="O296" s="8"/>
      <c r="P296" s="8"/>
    </row>
    <row r="297" spans="2:31" s="26" customFormat="1" ht="15" customHeight="1" x14ac:dyDescent="0.2">
      <c r="C297" s="74" t="s">
        <v>264</v>
      </c>
      <c r="D297" s="8" t="s">
        <v>283</v>
      </c>
      <c r="E297" s="8"/>
      <c r="F297" s="8"/>
      <c r="G297" s="8"/>
      <c r="H297" s="8"/>
      <c r="I297" s="8"/>
      <c r="J297" s="8"/>
      <c r="K297" s="8"/>
      <c r="L297" s="8"/>
      <c r="M297" s="8"/>
      <c r="N297" s="8"/>
      <c r="O297" s="8"/>
      <c r="P297" s="8"/>
    </row>
    <row r="298" spans="2:31" s="12" customFormat="1" ht="15.75" customHeight="1" x14ac:dyDescent="0.25">
      <c r="B298" s="72" t="s">
        <v>284</v>
      </c>
      <c r="C298" s="61" t="s">
        <v>50</v>
      </c>
    </row>
    <row r="299" spans="2:31" s="26" customFormat="1" ht="27" customHeight="1" x14ac:dyDescent="0.2">
      <c r="C299" s="110" t="s">
        <v>353</v>
      </c>
      <c r="D299" s="110"/>
      <c r="E299" s="110"/>
      <c r="F299" s="110"/>
      <c r="G299" s="110"/>
      <c r="H299" s="110"/>
      <c r="I299" s="110"/>
      <c r="J299" s="110"/>
      <c r="K299" s="110"/>
      <c r="L299" s="110"/>
      <c r="M299" s="110"/>
      <c r="N299" s="110"/>
      <c r="O299" s="110"/>
      <c r="P299" s="110"/>
    </row>
    <row r="300" spans="2:31" s="26" customFormat="1" ht="6" hidden="1" customHeight="1" x14ac:dyDescent="0.2">
      <c r="C300" s="83"/>
      <c r="D300" s="83"/>
      <c r="E300" s="83"/>
      <c r="F300" s="83"/>
      <c r="G300" s="83"/>
      <c r="H300" s="83"/>
      <c r="I300" s="83"/>
      <c r="J300" s="83"/>
      <c r="K300" s="83"/>
      <c r="L300" s="83"/>
      <c r="M300" s="83"/>
      <c r="N300" s="83"/>
      <c r="O300" s="83"/>
      <c r="P300" s="83"/>
    </row>
    <row r="301" spans="2:31" s="36" customFormat="1" ht="18" customHeight="1" x14ac:dyDescent="0.2">
      <c r="B301" s="84" t="s">
        <v>285</v>
      </c>
      <c r="C301" s="85" t="s">
        <v>51</v>
      </c>
    </row>
    <row r="302" spans="2:31" s="8" customFormat="1" ht="3" customHeight="1" x14ac:dyDescent="0.2">
      <c r="B302" s="78"/>
      <c r="C302" s="86"/>
    </row>
    <row r="303" spans="2:31" s="26" customFormat="1" ht="38.25" x14ac:dyDescent="0.2">
      <c r="C303" s="87"/>
      <c r="D303" s="111" t="s">
        <v>286</v>
      </c>
      <c r="E303" s="111"/>
      <c r="F303" s="111"/>
      <c r="G303" s="111"/>
      <c r="H303" s="111"/>
      <c r="I303" s="111"/>
      <c r="J303" s="112" t="s">
        <v>72</v>
      </c>
      <c r="K303" s="113"/>
      <c r="L303" s="114"/>
      <c r="M303" s="112" t="s">
        <v>73</v>
      </c>
      <c r="N303" s="113"/>
      <c r="O303" s="114"/>
      <c r="P303" s="88" t="s">
        <v>333</v>
      </c>
      <c r="R303" s="87"/>
      <c r="S303" s="108"/>
      <c r="T303" s="108"/>
      <c r="U303" s="108"/>
      <c r="V303" s="108"/>
      <c r="W303" s="108"/>
      <c r="X303" s="108"/>
      <c r="Y303" s="108"/>
      <c r="Z303" s="108"/>
      <c r="AA303" s="108"/>
      <c r="AB303" s="108"/>
      <c r="AC303" s="108"/>
      <c r="AD303" s="108"/>
      <c r="AE303" s="108"/>
    </row>
    <row r="304" spans="2:31" s="26" customFormat="1" ht="13.5" customHeight="1" x14ac:dyDescent="0.2">
      <c r="C304" s="87"/>
      <c r="D304" s="102" t="s">
        <v>75</v>
      </c>
      <c r="E304" s="103"/>
      <c r="F304" s="103"/>
      <c r="G304" s="103"/>
      <c r="H304" s="103"/>
      <c r="I304" s="104"/>
      <c r="J304" s="105">
        <v>5576264.1600000001</v>
      </c>
      <c r="K304" s="105"/>
      <c r="L304" s="105"/>
      <c r="M304" s="105">
        <v>4687792.6900000004</v>
      </c>
      <c r="N304" s="105"/>
      <c r="O304" s="105"/>
      <c r="P304" s="89">
        <f t="shared" ref="P304:P311" si="0">(M304/J304)</f>
        <v>0.84066904929410669</v>
      </c>
      <c r="R304" s="87"/>
      <c r="S304" s="90"/>
      <c r="T304" s="90"/>
      <c r="U304" s="90"/>
      <c r="V304" s="90"/>
      <c r="W304" s="90"/>
      <c r="X304" s="90"/>
      <c r="Y304" s="90"/>
      <c r="Z304" s="90"/>
      <c r="AA304" s="90"/>
      <c r="AB304" s="90"/>
      <c r="AC304" s="90"/>
      <c r="AD304" s="90"/>
      <c r="AE304" s="90"/>
    </row>
    <row r="305" spans="2:31" s="26" customFormat="1" ht="13.5" customHeight="1" x14ac:dyDescent="0.2">
      <c r="C305" s="87"/>
      <c r="D305" s="102" t="s">
        <v>287</v>
      </c>
      <c r="E305" s="103"/>
      <c r="F305" s="103"/>
      <c r="G305" s="103"/>
      <c r="H305" s="103"/>
      <c r="I305" s="104"/>
      <c r="J305" s="105">
        <v>10508718.789999999</v>
      </c>
      <c r="K305" s="105"/>
      <c r="L305" s="105"/>
      <c r="M305" s="105">
        <v>2970579.53</v>
      </c>
      <c r="N305" s="105"/>
      <c r="O305" s="105"/>
      <c r="P305" s="89">
        <f t="shared" si="0"/>
        <v>0.28267761173957534</v>
      </c>
      <c r="R305" s="87"/>
      <c r="S305" s="90"/>
      <c r="T305" s="90"/>
      <c r="U305" s="90"/>
      <c r="V305" s="90"/>
      <c r="W305" s="90"/>
      <c r="X305" s="90"/>
      <c r="Y305" s="90"/>
      <c r="Z305" s="90"/>
      <c r="AA305" s="90"/>
      <c r="AB305" s="90"/>
      <c r="AC305" s="90"/>
      <c r="AD305" s="90"/>
      <c r="AE305" s="90"/>
    </row>
    <row r="306" spans="2:31" s="26" customFormat="1" ht="12.75" customHeight="1" x14ac:dyDescent="0.2">
      <c r="C306" s="87"/>
      <c r="D306" s="102" t="s">
        <v>288</v>
      </c>
      <c r="E306" s="103"/>
      <c r="F306" s="103"/>
      <c r="G306" s="103"/>
      <c r="H306" s="103"/>
      <c r="I306" s="104"/>
      <c r="J306" s="105">
        <f>873056.2+43302.61</f>
        <v>916358.80999999994</v>
      </c>
      <c r="K306" s="105"/>
      <c r="L306" s="105"/>
      <c r="M306" s="105">
        <f>+M143</f>
        <v>873056.2</v>
      </c>
      <c r="N306" s="105"/>
      <c r="O306" s="105"/>
      <c r="P306" s="89">
        <f t="shared" si="0"/>
        <v>0.95274491877259304</v>
      </c>
      <c r="R306" s="87"/>
      <c r="S306" s="90"/>
      <c r="T306" s="90"/>
      <c r="U306" s="90"/>
      <c r="V306" s="90"/>
      <c r="W306" s="90"/>
      <c r="X306" s="90"/>
      <c r="Y306" s="90"/>
      <c r="Z306" s="90"/>
      <c r="AA306" s="90"/>
      <c r="AB306" s="90"/>
      <c r="AC306" s="90"/>
      <c r="AD306" s="90"/>
      <c r="AE306" s="90"/>
    </row>
    <row r="307" spans="2:31" s="26" customFormat="1" ht="12.75" customHeight="1" x14ac:dyDescent="0.2">
      <c r="C307" s="87"/>
      <c r="D307" s="102" t="s">
        <v>289</v>
      </c>
      <c r="E307" s="103"/>
      <c r="F307" s="103"/>
      <c r="G307" s="103"/>
      <c r="H307" s="103"/>
      <c r="I307" s="104"/>
      <c r="J307" s="105">
        <v>98388.98</v>
      </c>
      <c r="K307" s="105"/>
      <c r="L307" s="105"/>
      <c r="M307" s="105">
        <f>+M144</f>
        <v>98388.98</v>
      </c>
      <c r="N307" s="105"/>
      <c r="O307" s="105"/>
      <c r="P307" s="89">
        <f t="shared" si="0"/>
        <v>1</v>
      </c>
      <c r="R307" s="87"/>
      <c r="S307" s="90"/>
      <c r="T307" s="90"/>
      <c r="U307" s="90"/>
      <c r="V307" s="90"/>
      <c r="W307" s="90"/>
      <c r="X307" s="90"/>
      <c r="Y307" s="90"/>
      <c r="Z307" s="90"/>
      <c r="AA307" s="90"/>
      <c r="AB307" s="90"/>
      <c r="AC307" s="90"/>
      <c r="AD307" s="90"/>
      <c r="AE307" s="90"/>
    </row>
    <row r="308" spans="2:31" s="26" customFormat="1" ht="13.5" customHeight="1" x14ac:dyDescent="0.2">
      <c r="C308" s="87"/>
      <c r="D308" s="102" t="s">
        <v>76</v>
      </c>
      <c r="E308" s="103"/>
      <c r="F308" s="103"/>
      <c r="G308" s="103"/>
      <c r="H308" s="103"/>
      <c r="I308" s="104"/>
      <c r="J308" s="105">
        <v>57651868.189999998</v>
      </c>
      <c r="K308" s="105"/>
      <c r="L308" s="105"/>
      <c r="M308" s="105">
        <f>+J308</f>
        <v>57651868.189999998</v>
      </c>
      <c r="N308" s="105"/>
      <c r="O308" s="105"/>
      <c r="P308" s="89">
        <f t="shared" si="0"/>
        <v>1</v>
      </c>
      <c r="R308" s="87"/>
      <c r="S308" s="90"/>
      <c r="T308" s="90"/>
      <c r="U308" s="90"/>
      <c r="V308" s="90"/>
      <c r="W308" s="90"/>
      <c r="X308" s="90"/>
      <c r="Y308" s="90"/>
      <c r="Z308" s="90"/>
      <c r="AA308" s="90"/>
      <c r="AB308" s="90"/>
      <c r="AC308" s="90"/>
      <c r="AD308" s="90"/>
      <c r="AE308" s="90"/>
    </row>
    <row r="309" spans="2:31" s="26" customFormat="1" ht="14.25" customHeight="1" x14ac:dyDescent="0.2">
      <c r="C309" s="87"/>
      <c r="D309" s="102" t="s">
        <v>77</v>
      </c>
      <c r="E309" s="103"/>
      <c r="F309" s="103"/>
      <c r="G309" s="103"/>
      <c r="H309" s="103"/>
      <c r="I309" s="104"/>
      <c r="J309" s="105">
        <v>34405439.520000003</v>
      </c>
      <c r="K309" s="105"/>
      <c r="L309" s="105"/>
      <c r="M309" s="105">
        <v>34405439.520000003</v>
      </c>
      <c r="N309" s="105"/>
      <c r="O309" s="105"/>
      <c r="P309" s="89">
        <f t="shared" si="0"/>
        <v>1</v>
      </c>
      <c r="R309" s="91">
        <f>+K203</f>
        <v>10257309.630000001</v>
      </c>
      <c r="S309" s="90"/>
      <c r="T309" s="90"/>
      <c r="U309" s="90"/>
      <c r="V309" s="90"/>
      <c r="W309" s="90"/>
      <c r="X309" s="90"/>
      <c r="Y309" s="90"/>
      <c r="Z309" s="90"/>
      <c r="AA309" s="90"/>
      <c r="AB309" s="90"/>
      <c r="AC309" s="90"/>
      <c r="AD309" s="90"/>
      <c r="AE309" s="90"/>
    </row>
    <row r="310" spans="2:31" s="26" customFormat="1" ht="14.25" customHeight="1" x14ac:dyDescent="0.2">
      <c r="C310" s="87"/>
      <c r="D310" s="102" t="s">
        <v>78</v>
      </c>
      <c r="E310" s="103"/>
      <c r="F310" s="103"/>
      <c r="G310" s="103"/>
      <c r="H310" s="103"/>
      <c r="I310" s="104"/>
      <c r="J310" s="105">
        <v>330005.23</v>
      </c>
      <c r="K310" s="105"/>
      <c r="L310" s="105"/>
      <c r="M310" s="105">
        <v>297005.23</v>
      </c>
      <c r="N310" s="105"/>
      <c r="O310" s="105"/>
      <c r="P310" s="89">
        <f t="shared" ref="P310" si="1">(M310/J310)</f>
        <v>0.90000158482336778</v>
      </c>
      <c r="R310" s="91"/>
      <c r="S310" s="90"/>
      <c r="T310" s="90"/>
      <c r="U310" s="90"/>
      <c r="V310" s="90"/>
      <c r="W310" s="90"/>
      <c r="X310" s="90"/>
      <c r="Y310" s="90"/>
      <c r="Z310" s="90"/>
      <c r="AA310" s="90"/>
      <c r="AB310" s="90"/>
      <c r="AC310" s="90"/>
      <c r="AD310" s="90"/>
      <c r="AE310" s="90"/>
    </row>
    <row r="311" spans="2:31" s="26" customFormat="1" ht="27" customHeight="1" x14ac:dyDescent="0.2">
      <c r="C311" s="87"/>
      <c r="D311" s="102" t="s">
        <v>79</v>
      </c>
      <c r="E311" s="103"/>
      <c r="F311" s="103"/>
      <c r="G311" s="103"/>
      <c r="H311" s="103"/>
      <c r="I311" s="104"/>
      <c r="J311" s="105">
        <v>0</v>
      </c>
      <c r="K311" s="105"/>
      <c r="L311" s="105"/>
      <c r="M311" s="105">
        <v>0</v>
      </c>
      <c r="N311" s="105"/>
      <c r="O311" s="105"/>
      <c r="P311" s="89" t="e">
        <f t="shared" si="0"/>
        <v>#DIV/0!</v>
      </c>
      <c r="R311" s="91">
        <f>SUM(M304:O311)-R309</f>
        <v>90726820.710000008</v>
      </c>
      <c r="S311" s="92">
        <f>SUM(J304:L311)</f>
        <v>109487043.67999999</v>
      </c>
      <c r="T311" s="90"/>
      <c r="U311" s="90"/>
      <c r="V311" s="90"/>
      <c r="W311" s="90"/>
      <c r="X311" s="90"/>
      <c r="Y311" s="90"/>
      <c r="Z311" s="90"/>
      <c r="AA311" s="90"/>
      <c r="AB311" s="90"/>
      <c r="AC311" s="90"/>
      <c r="AD311" s="90"/>
      <c r="AE311" s="90"/>
    </row>
    <row r="312" spans="2:31" s="12" customFormat="1" ht="19.5" customHeight="1" x14ac:dyDescent="0.25">
      <c r="B312" s="72" t="s">
        <v>290</v>
      </c>
      <c r="C312" s="61" t="s">
        <v>52</v>
      </c>
    </row>
    <row r="313" spans="2:31" s="26" customFormat="1" ht="30.75" customHeight="1" x14ac:dyDescent="0.2">
      <c r="B313" s="106" t="s">
        <v>354</v>
      </c>
      <c r="C313" s="106"/>
      <c r="D313" s="106"/>
      <c r="E313" s="106"/>
      <c r="F313" s="106"/>
      <c r="G313" s="106"/>
      <c r="H313" s="106"/>
      <c r="I313" s="106"/>
      <c r="J313" s="106"/>
      <c r="K313" s="106"/>
      <c r="L313" s="106"/>
      <c r="M313" s="106"/>
      <c r="N313" s="106"/>
      <c r="O313" s="106"/>
      <c r="P313" s="106"/>
    </row>
    <row r="314" spans="2:31" s="8" customFormat="1" ht="15" customHeight="1" x14ac:dyDescent="0.2">
      <c r="B314" s="78" t="s">
        <v>53</v>
      </c>
      <c r="C314" s="86" t="s">
        <v>54</v>
      </c>
    </row>
    <row r="315" spans="2:31" s="26" customFormat="1" ht="25.5" customHeight="1" x14ac:dyDescent="0.2">
      <c r="B315" s="106" t="s">
        <v>355</v>
      </c>
      <c r="C315" s="106"/>
      <c r="D315" s="106"/>
      <c r="E315" s="106"/>
      <c r="F315" s="106"/>
      <c r="G315" s="106"/>
      <c r="H315" s="106"/>
      <c r="I315" s="106"/>
      <c r="J315" s="106"/>
      <c r="K315" s="106"/>
      <c r="L315" s="106"/>
      <c r="M315" s="106"/>
      <c r="N315" s="106"/>
      <c r="O315" s="106"/>
      <c r="P315" s="106"/>
      <c r="Q315" s="8"/>
    </row>
    <row r="316" spans="2:31" s="8" customFormat="1" ht="14.25" customHeight="1" x14ac:dyDescent="0.2">
      <c r="B316" s="78" t="s">
        <v>70</v>
      </c>
      <c r="C316" s="86" t="s">
        <v>55</v>
      </c>
    </row>
    <row r="317" spans="2:31" s="8" customFormat="1" ht="59.25" customHeight="1" x14ac:dyDescent="0.2">
      <c r="B317" s="98" t="s">
        <v>291</v>
      </c>
      <c r="C317" s="107"/>
      <c r="D317" s="107"/>
      <c r="E317" s="107"/>
      <c r="F317" s="107"/>
      <c r="G317" s="107"/>
      <c r="H317" s="107"/>
      <c r="I317" s="107"/>
      <c r="J317" s="107"/>
      <c r="K317" s="107"/>
      <c r="L317" s="107"/>
      <c r="M317" s="107"/>
      <c r="N317" s="107"/>
      <c r="O317" s="107"/>
      <c r="P317" s="107"/>
    </row>
    <row r="318" spans="2:31" s="36" customFormat="1" ht="14.25" customHeight="1" x14ac:dyDescent="0.2">
      <c r="B318" s="84" t="s">
        <v>292</v>
      </c>
      <c r="C318" s="85" t="s">
        <v>56</v>
      </c>
    </row>
    <row r="319" spans="2:31" s="26" customFormat="1" ht="61.5" customHeight="1" x14ac:dyDescent="0.2">
      <c r="C319" s="97" t="s">
        <v>360</v>
      </c>
      <c r="D319" s="97"/>
      <c r="E319" s="97"/>
      <c r="F319" s="97"/>
      <c r="G319" s="97"/>
      <c r="H319" s="97"/>
      <c r="I319" s="97"/>
      <c r="J319" s="97"/>
      <c r="K319" s="97"/>
      <c r="L319" s="97"/>
      <c r="M319" s="97"/>
      <c r="N319" s="97"/>
      <c r="O319" s="97"/>
      <c r="P319" s="97"/>
    </row>
    <row r="320" spans="2:31" s="8" customFormat="1" ht="13.5" customHeight="1" x14ac:dyDescent="0.2">
      <c r="B320" s="84" t="s">
        <v>57</v>
      </c>
      <c r="C320" s="86" t="s">
        <v>58</v>
      </c>
    </row>
    <row r="321" spans="2:16" s="26" customFormat="1" ht="45.75" customHeight="1" x14ac:dyDescent="0.2">
      <c r="B321" s="98" t="s">
        <v>356</v>
      </c>
      <c r="C321" s="98"/>
      <c r="D321" s="98"/>
      <c r="E321" s="98"/>
      <c r="F321" s="98"/>
      <c r="G321" s="98"/>
      <c r="H321" s="98"/>
      <c r="I321" s="98"/>
      <c r="J321" s="98"/>
      <c r="K321" s="98"/>
      <c r="L321" s="98"/>
      <c r="M321" s="98"/>
      <c r="N321" s="98"/>
      <c r="O321" s="98"/>
      <c r="P321" s="98"/>
    </row>
    <row r="322" spans="2:16" s="8" customFormat="1" ht="15.75" customHeight="1" x14ac:dyDescent="0.25">
      <c r="B322" s="84" t="s">
        <v>59</v>
      </c>
      <c r="C322" s="61" t="s">
        <v>60</v>
      </c>
    </row>
    <row r="323" spans="2:16" s="26" customFormat="1" ht="46.5" customHeight="1" x14ac:dyDescent="0.2">
      <c r="B323" s="98" t="s">
        <v>357</v>
      </c>
      <c r="C323" s="98"/>
      <c r="D323" s="98"/>
      <c r="E323" s="98"/>
      <c r="F323" s="98"/>
      <c r="G323" s="98"/>
      <c r="H323" s="98"/>
      <c r="I323" s="98"/>
      <c r="J323" s="98"/>
      <c r="K323" s="98"/>
      <c r="L323" s="98"/>
      <c r="M323" s="98"/>
      <c r="N323" s="98"/>
      <c r="O323" s="98"/>
      <c r="P323" s="98"/>
    </row>
    <row r="324" spans="2:16" s="8" customFormat="1" ht="14.25" customHeight="1" x14ac:dyDescent="0.2">
      <c r="B324" s="84" t="s">
        <v>293</v>
      </c>
      <c r="C324" s="86" t="s">
        <v>294</v>
      </c>
    </row>
    <row r="325" spans="2:16" s="26" customFormat="1" ht="25.5" customHeight="1" x14ac:dyDescent="0.2">
      <c r="B325" s="99" t="s">
        <v>295</v>
      </c>
      <c r="C325" s="99"/>
      <c r="D325" s="99"/>
      <c r="E325" s="99"/>
      <c r="F325" s="99"/>
      <c r="G325" s="99"/>
      <c r="H325" s="99"/>
      <c r="I325" s="99"/>
      <c r="J325" s="99"/>
      <c r="K325" s="99"/>
      <c r="L325" s="99"/>
      <c r="M325" s="99"/>
      <c r="N325" s="99"/>
      <c r="O325" s="99"/>
      <c r="P325" s="99"/>
    </row>
    <row r="326" spans="2:16" s="26" customFormat="1" ht="11.45" customHeight="1" x14ac:dyDescent="0.2">
      <c r="B326" s="93"/>
      <c r="C326" s="93"/>
      <c r="D326" s="93"/>
      <c r="E326" s="93"/>
      <c r="F326" s="93"/>
      <c r="G326" s="93"/>
      <c r="H326" s="93"/>
      <c r="I326" s="93"/>
      <c r="J326" s="93"/>
      <c r="K326" s="93"/>
      <c r="L326" s="93"/>
      <c r="M326" s="93"/>
      <c r="N326" s="93"/>
      <c r="O326" s="93"/>
      <c r="P326" s="93"/>
    </row>
    <row r="327" spans="2:16" s="26" customFormat="1" ht="27.6" customHeight="1" x14ac:dyDescent="0.2">
      <c r="B327" s="93"/>
      <c r="C327" s="93"/>
      <c r="D327" s="93"/>
      <c r="E327" s="93"/>
      <c r="F327" s="93"/>
      <c r="G327" s="93"/>
      <c r="H327" s="93"/>
      <c r="I327" s="93"/>
      <c r="J327" s="93"/>
      <c r="K327" s="93"/>
      <c r="L327" s="93"/>
      <c r="M327" s="93"/>
      <c r="N327" s="93"/>
      <c r="O327" s="93"/>
      <c r="P327" s="93"/>
    </row>
    <row r="328" spans="2:16" s="94" customFormat="1" ht="31.15" customHeight="1" x14ac:dyDescent="0.2"/>
    <row r="329" spans="2:16" s="94" customFormat="1" ht="12" customHeight="1" x14ac:dyDescent="0.2"/>
    <row r="330" spans="2:16" s="94" customFormat="1" ht="12" customHeight="1" x14ac:dyDescent="0.2"/>
    <row r="331" spans="2:16" s="94" customFormat="1" ht="12" customHeight="1" x14ac:dyDescent="0.2"/>
    <row r="332" spans="2:16" s="94" customFormat="1" ht="12" customHeight="1" x14ac:dyDescent="0.2"/>
    <row r="333" spans="2:16" s="94" customFormat="1" ht="12" customHeight="1" x14ac:dyDescent="0.2"/>
    <row r="334" spans="2:16" s="94" customFormat="1" ht="12" customHeight="1" x14ac:dyDescent="0.2"/>
    <row r="335" spans="2:16" s="94" customFormat="1" ht="12" customHeight="1" x14ac:dyDescent="0.2"/>
    <row r="336" spans="2:16" s="94" customFormat="1" ht="12" customHeight="1" x14ac:dyDescent="0.2"/>
    <row r="337" spans="3:16" ht="12" customHeight="1" x14ac:dyDescent="0.2">
      <c r="C337" s="94"/>
      <c r="D337" s="94"/>
      <c r="E337" s="94"/>
      <c r="F337" s="94"/>
      <c r="G337" s="94"/>
      <c r="H337" s="94"/>
      <c r="I337" s="94"/>
      <c r="J337" s="94"/>
      <c r="K337" s="94"/>
      <c r="L337" s="94"/>
      <c r="M337" s="94"/>
      <c r="N337" s="94"/>
      <c r="O337" s="94"/>
      <c r="P337" s="94"/>
    </row>
    <row r="338" spans="3:16" ht="12" customHeight="1" x14ac:dyDescent="0.2">
      <c r="C338" s="94"/>
      <c r="D338" s="94"/>
      <c r="E338" s="94"/>
      <c r="F338" s="94"/>
      <c r="G338" s="94"/>
      <c r="H338" s="94"/>
      <c r="I338" s="94"/>
      <c r="J338" s="94"/>
      <c r="K338" s="94"/>
      <c r="L338" s="94"/>
      <c r="M338" s="94"/>
      <c r="N338" s="94"/>
      <c r="O338" s="94"/>
      <c r="P338" s="94"/>
    </row>
  </sheetData>
  <mergeCells count="457">
    <mergeCell ref="A1:P2"/>
    <mergeCell ref="A4:P7"/>
    <mergeCell ref="A8:A10"/>
    <mergeCell ref="A11:P11"/>
    <mergeCell ref="D17:I17"/>
    <mergeCell ref="J17:L17"/>
    <mergeCell ref="M17:O17"/>
    <mergeCell ref="D20:I20"/>
    <mergeCell ref="J20:L20"/>
    <mergeCell ref="M20:O20"/>
    <mergeCell ref="D21:I21"/>
    <mergeCell ref="J21:L21"/>
    <mergeCell ref="M21:O21"/>
    <mergeCell ref="D18:I18"/>
    <mergeCell ref="J18:L18"/>
    <mergeCell ref="M18:O18"/>
    <mergeCell ref="D19:I19"/>
    <mergeCell ref="J19:L19"/>
    <mergeCell ref="M19:O19"/>
    <mergeCell ref="F31:J31"/>
    <mergeCell ref="K31:M31"/>
    <mergeCell ref="F32:J32"/>
    <mergeCell ref="K32:M32"/>
    <mergeCell ref="F33:J33"/>
    <mergeCell ref="K33:M33"/>
    <mergeCell ref="D22:I22"/>
    <mergeCell ref="J22:L22"/>
    <mergeCell ref="M22:O22"/>
    <mergeCell ref="C24:P24"/>
    <mergeCell ref="C26:P27"/>
    <mergeCell ref="C29:P29"/>
    <mergeCell ref="C40:I40"/>
    <mergeCell ref="J40:L40"/>
    <mergeCell ref="M40:O40"/>
    <mergeCell ref="C41:I41"/>
    <mergeCell ref="J41:L41"/>
    <mergeCell ref="M41:O41"/>
    <mergeCell ref="F34:J34"/>
    <mergeCell ref="K34:M34"/>
    <mergeCell ref="C37:P38"/>
    <mergeCell ref="C39:I39"/>
    <mergeCell ref="J39:L39"/>
    <mergeCell ref="M39:O39"/>
    <mergeCell ref="C44:I44"/>
    <mergeCell ref="J44:L44"/>
    <mergeCell ref="M44:O44"/>
    <mergeCell ref="C45:I45"/>
    <mergeCell ref="J45:L45"/>
    <mergeCell ref="M45:O45"/>
    <mergeCell ref="C42:I42"/>
    <mergeCell ref="J42:L42"/>
    <mergeCell ref="M42:O42"/>
    <mergeCell ref="C43:I43"/>
    <mergeCell ref="J43:L43"/>
    <mergeCell ref="M43:O43"/>
    <mergeCell ref="C48:I48"/>
    <mergeCell ref="J48:L48"/>
    <mergeCell ref="M48:O48"/>
    <mergeCell ref="C49:P49"/>
    <mergeCell ref="C51:P51"/>
    <mergeCell ref="C53:P54"/>
    <mergeCell ref="C46:I46"/>
    <mergeCell ref="J46:L46"/>
    <mergeCell ref="M46:O46"/>
    <mergeCell ref="C47:I47"/>
    <mergeCell ref="J47:L47"/>
    <mergeCell ref="M47:O47"/>
    <mergeCell ref="C56:P57"/>
    <mergeCell ref="C60:P61"/>
    <mergeCell ref="C63:P64"/>
    <mergeCell ref="L65:M65"/>
    <mergeCell ref="N65:O65"/>
    <mergeCell ref="D66:E66"/>
    <mergeCell ref="F66:K66"/>
    <mergeCell ref="L66:M66"/>
    <mergeCell ref="N66:O66"/>
    <mergeCell ref="D69:E69"/>
    <mergeCell ref="F69:K69"/>
    <mergeCell ref="L69:M69"/>
    <mergeCell ref="N69:O69"/>
    <mergeCell ref="D70:E70"/>
    <mergeCell ref="F70:K70"/>
    <mergeCell ref="L70:M70"/>
    <mergeCell ref="N70:O70"/>
    <mergeCell ref="D67:E67"/>
    <mergeCell ref="F67:K67"/>
    <mergeCell ref="L67:M67"/>
    <mergeCell ref="N67:O67"/>
    <mergeCell ref="D68:E68"/>
    <mergeCell ref="F68:K68"/>
    <mergeCell ref="L68:M68"/>
    <mergeCell ref="N68:O68"/>
    <mergeCell ref="D73:E73"/>
    <mergeCell ref="F73:K73"/>
    <mergeCell ref="L73:M73"/>
    <mergeCell ref="N73:O73"/>
    <mergeCell ref="C74:P74"/>
    <mergeCell ref="C77:K77"/>
    <mergeCell ref="L77:N77"/>
    <mergeCell ref="O77:P77"/>
    <mergeCell ref="D71:E71"/>
    <mergeCell ref="F71:K71"/>
    <mergeCell ref="L71:M71"/>
    <mergeCell ref="N71:O71"/>
    <mergeCell ref="D72:E72"/>
    <mergeCell ref="F72:K72"/>
    <mergeCell ref="L72:M72"/>
    <mergeCell ref="N72:O72"/>
    <mergeCell ref="C80:K80"/>
    <mergeCell ref="L80:N80"/>
    <mergeCell ref="O80:P80"/>
    <mergeCell ref="C81:K81"/>
    <mergeCell ref="L81:N81"/>
    <mergeCell ref="O81:P81"/>
    <mergeCell ref="C78:K78"/>
    <mergeCell ref="L78:N78"/>
    <mergeCell ref="O78:P78"/>
    <mergeCell ref="C79:K79"/>
    <mergeCell ref="L79:N79"/>
    <mergeCell ref="O79:P79"/>
    <mergeCell ref="C84:K84"/>
    <mergeCell ref="L84:N84"/>
    <mergeCell ref="O84:P84"/>
    <mergeCell ref="C85:K85"/>
    <mergeCell ref="L85:N85"/>
    <mergeCell ref="O85:P85"/>
    <mergeCell ref="C82:K82"/>
    <mergeCell ref="L82:N82"/>
    <mergeCell ref="O82:P82"/>
    <mergeCell ref="C83:K83"/>
    <mergeCell ref="L83:N83"/>
    <mergeCell ref="O83:P83"/>
    <mergeCell ref="B90:I90"/>
    <mergeCell ref="J90:L90"/>
    <mergeCell ref="M90:O90"/>
    <mergeCell ref="B91:I91"/>
    <mergeCell ref="J91:L91"/>
    <mergeCell ref="M91:O91"/>
    <mergeCell ref="L86:N86"/>
    <mergeCell ref="B88:I88"/>
    <mergeCell ref="J88:L88"/>
    <mergeCell ref="M88:O88"/>
    <mergeCell ref="B89:I89"/>
    <mergeCell ref="J89:L89"/>
    <mergeCell ref="M89:O89"/>
    <mergeCell ref="B94:I94"/>
    <mergeCell ref="J94:L94"/>
    <mergeCell ref="M94:O94"/>
    <mergeCell ref="B95:I95"/>
    <mergeCell ref="J95:L95"/>
    <mergeCell ref="M95:O95"/>
    <mergeCell ref="B92:I92"/>
    <mergeCell ref="J92:L92"/>
    <mergeCell ref="M92:O92"/>
    <mergeCell ref="B93:I93"/>
    <mergeCell ref="J93:L93"/>
    <mergeCell ref="M93:O93"/>
    <mergeCell ref="B99:I99"/>
    <mergeCell ref="J99:L99"/>
    <mergeCell ref="M99:O99"/>
    <mergeCell ref="B100:I100"/>
    <mergeCell ref="J100:L100"/>
    <mergeCell ref="M100:O100"/>
    <mergeCell ref="J96:L96"/>
    <mergeCell ref="M96:O96"/>
    <mergeCell ref="B97:I97"/>
    <mergeCell ref="J97:L97"/>
    <mergeCell ref="M97:O97"/>
    <mergeCell ref="B98:I98"/>
    <mergeCell ref="J98:L98"/>
    <mergeCell ref="M98:O98"/>
    <mergeCell ref="D108:I108"/>
    <mergeCell ref="J108:L108"/>
    <mergeCell ref="M108:O108"/>
    <mergeCell ref="C109:P109"/>
    <mergeCell ref="E111:H111"/>
    <mergeCell ref="I111:K111"/>
    <mergeCell ref="L111:N111"/>
    <mergeCell ref="B101:I101"/>
    <mergeCell ref="J101:L101"/>
    <mergeCell ref="M101:O101"/>
    <mergeCell ref="C104:P104"/>
    <mergeCell ref="C105:G105"/>
    <mergeCell ref="D107:I107"/>
    <mergeCell ref="J107:L107"/>
    <mergeCell ref="M107:O107"/>
    <mergeCell ref="E114:H114"/>
    <mergeCell ref="I114:K114"/>
    <mergeCell ref="L114:N114"/>
    <mergeCell ref="D118:L118"/>
    <mergeCell ref="M118:O118"/>
    <mergeCell ref="D119:L119"/>
    <mergeCell ref="M119:O119"/>
    <mergeCell ref="E112:H112"/>
    <mergeCell ref="I112:K112"/>
    <mergeCell ref="L112:N112"/>
    <mergeCell ref="E113:H113"/>
    <mergeCell ref="I113:K113"/>
    <mergeCell ref="L113:N113"/>
    <mergeCell ref="D127:L127"/>
    <mergeCell ref="M127:O127"/>
    <mergeCell ref="D124:L124"/>
    <mergeCell ref="M124:O124"/>
    <mergeCell ref="D125:L125"/>
    <mergeCell ref="M125:O125"/>
    <mergeCell ref="D126:L126"/>
    <mergeCell ref="M126:O126"/>
    <mergeCell ref="D120:L120"/>
    <mergeCell ref="M120:O120"/>
    <mergeCell ref="D121:L121"/>
    <mergeCell ref="M121:O121"/>
    <mergeCell ref="D123:L123"/>
    <mergeCell ref="M123:O123"/>
    <mergeCell ref="C138:P138"/>
    <mergeCell ref="D139:L139"/>
    <mergeCell ref="M139:O139"/>
    <mergeCell ref="D140:L140"/>
    <mergeCell ref="M140:O140"/>
    <mergeCell ref="D131:L131"/>
    <mergeCell ref="M131:O131"/>
    <mergeCell ref="D132:L132"/>
    <mergeCell ref="M132:O132"/>
    <mergeCell ref="D133:L133"/>
    <mergeCell ref="M133:O133"/>
    <mergeCell ref="B134:P134"/>
    <mergeCell ref="D144:L144"/>
    <mergeCell ref="M144:O144"/>
    <mergeCell ref="D145:L145"/>
    <mergeCell ref="M145:O145"/>
    <mergeCell ref="D146:L146"/>
    <mergeCell ref="M146:O146"/>
    <mergeCell ref="D141:L141"/>
    <mergeCell ref="M141:O141"/>
    <mergeCell ref="D142:L142"/>
    <mergeCell ref="M142:O142"/>
    <mergeCell ref="D143:L143"/>
    <mergeCell ref="M143:O143"/>
    <mergeCell ref="E154:K154"/>
    <mergeCell ref="L154:N154"/>
    <mergeCell ref="E155:K155"/>
    <mergeCell ref="L155:N155"/>
    <mergeCell ref="E156:K156"/>
    <mergeCell ref="L156:N156"/>
    <mergeCell ref="D147:L147"/>
    <mergeCell ref="M147:O147"/>
    <mergeCell ref="D148:L148"/>
    <mergeCell ref="M148:O148"/>
    <mergeCell ref="C151:P151"/>
    <mergeCell ref="E153:K153"/>
    <mergeCell ref="L153:N153"/>
    <mergeCell ref="C163:J163"/>
    <mergeCell ref="K163:M163"/>
    <mergeCell ref="N163:O163"/>
    <mergeCell ref="C164:J164"/>
    <mergeCell ref="K164:M164"/>
    <mergeCell ref="N164:O164"/>
    <mergeCell ref="E157:K157"/>
    <mergeCell ref="L157:N157"/>
    <mergeCell ref="C161:J161"/>
    <mergeCell ref="K161:M161"/>
    <mergeCell ref="N161:O161"/>
    <mergeCell ref="C162:J162"/>
    <mergeCell ref="K162:M162"/>
    <mergeCell ref="N162:O162"/>
    <mergeCell ref="D173:H173"/>
    <mergeCell ref="I173:K173"/>
    <mergeCell ref="L173:N173"/>
    <mergeCell ref="D174:H174"/>
    <mergeCell ref="I174:K174"/>
    <mergeCell ref="L174:N174"/>
    <mergeCell ref="C167:P167"/>
    <mergeCell ref="C168:P168"/>
    <mergeCell ref="B171:P171"/>
    <mergeCell ref="D172:H172"/>
    <mergeCell ref="I172:K172"/>
    <mergeCell ref="L172:N172"/>
    <mergeCell ref="D177:H177"/>
    <mergeCell ref="I177:K177"/>
    <mergeCell ref="L177:N177"/>
    <mergeCell ref="D178:H178"/>
    <mergeCell ref="I178:K178"/>
    <mergeCell ref="L178:N178"/>
    <mergeCell ref="D175:H175"/>
    <mergeCell ref="I175:K175"/>
    <mergeCell ref="L175:N175"/>
    <mergeCell ref="D176:H176"/>
    <mergeCell ref="I176:K176"/>
    <mergeCell ref="L176:N176"/>
    <mergeCell ref="E183:H183"/>
    <mergeCell ref="I183:K183"/>
    <mergeCell ref="L183:N183"/>
    <mergeCell ref="E184:H184"/>
    <mergeCell ref="I184:K184"/>
    <mergeCell ref="L184:N184"/>
    <mergeCell ref="D179:H179"/>
    <mergeCell ref="I179:K179"/>
    <mergeCell ref="L179:N179"/>
    <mergeCell ref="C181:P181"/>
    <mergeCell ref="E182:H182"/>
    <mergeCell ref="I182:K182"/>
    <mergeCell ref="L182:N182"/>
    <mergeCell ref="E187:H187"/>
    <mergeCell ref="I187:K187"/>
    <mergeCell ref="L187:N187"/>
    <mergeCell ref="E188:H189"/>
    <mergeCell ref="I188:K189"/>
    <mergeCell ref="L188:N189"/>
    <mergeCell ref="E185:H185"/>
    <mergeCell ref="I185:K185"/>
    <mergeCell ref="L185:N185"/>
    <mergeCell ref="E186:H186"/>
    <mergeCell ref="I186:K186"/>
    <mergeCell ref="L186:N186"/>
    <mergeCell ref="E193:H193"/>
    <mergeCell ref="I193:K193"/>
    <mergeCell ref="L193:N193"/>
    <mergeCell ref="E194:H194"/>
    <mergeCell ref="I194:K194"/>
    <mergeCell ref="L194:N194"/>
    <mergeCell ref="E190:H191"/>
    <mergeCell ref="I190:K191"/>
    <mergeCell ref="L190:N191"/>
    <mergeCell ref="E192:H192"/>
    <mergeCell ref="I192:K192"/>
    <mergeCell ref="L192:N192"/>
    <mergeCell ref="D202:J202"/>
    <mergeCell ref="K202:M202"/>
    <mergeCell ref="D203:J203"/>
    <mergeCell ref="K203:M203"/>
    <mergeCell ref="D204:J204"/>
    <mergeCell ref="K204:M204"/>
    <mergeCell ref="C195:P195"/>
    <mergeCell ref="B196:P197"/>
    <mergeCell ref="D199:M199"/>
    <mergeCell ref="D200:J200"/>
    <mergeCell ref="K200:M200"/>
    <mergeCell ref="D201:J201"/>
    <mergeCell ref="K201:M201"/>
    <mergeCell ref="D210:J210"/>
    <mergeCell ref="K210:M210"/>
    <mergeCell ref="D211:J211"/>
    <mergeCell ref="K211:M211"/>
    <mergeCell ref="D212:J212"/>
    <mergeCell ref="K212:M212"/>
    <mergeCell ref="B205:P206"/>
    <mergeCell ref="D207:M207"/>
    <mergeCell ref="D208:J208"/>
    <mergeCell ref="K208:M208"/>
    <mergeCell ref="D209:J209"/>
    <mergeCell ref="K209:M209"/>
    <mergeCell ref="D216:J216"/>
    <mergeCell ref="K216:M216"/>
    <mergeCell ref="D217:J217"/>
    <mergeCell ref="K217:M217"/>
    <mergeCell ref="D218:J218"/>
    <mergeCell ref="K218:M218"/>
    <mergeCell ref="D213:J213"/>
    <mergeCell ref="K213:M213"/>
    <mergeCell ref="D214:J214"/>
    <mergeCell ref="K214:M214"/>
    <mergeCell ref="D215:J215"/>
    <mergeCell ref="K215:M215"/>
    <mergeCell ref="D222:J222"/>
    <mergeCell ref="K222:M222"/>
    <mergeCell ref="D223:J223"/>
    <mergeCell ref="K223:M223"/>
    <mergeCell ref="D224:J224"/>
    <mergeCell ref="K224:M224"/>
    <mergeCell ref="D219:J219"/>
    <mergeCell ref="K219:M219"/>
    <mergeCell ref="D220:J220"/>
    <mergeCell ref="K220:M220"/>
    <mergeCell ref="D221:J221"/>
    <mergeCell ref="K221:M221"/>
    <mergeCell ref="E236:K236"/>
    <mergeCell ref="L236:N236"/>
    <mergeCell ref="E237:K237"/>
    <mergeCell ref="L237:N237"/>
    <mergeCell ref="E238:K238"/>
    <mergeCell ref="L238:N238"/>
    <mergeCell ref="D225:J225"/>
    <mergeCell ref="K225:M225"/>
    <mergeCell ref="B226:P227"/>
    <mergeCell ref="A229:P229"/>
    <mergeCell ref="B230:P231"/>
    <mergeCell ref="E235:K235"/>
    <mergeCell ref="L235:N235"/>
    <mergeCell ref="E242:K242"/>
    <mergeCell ref="L242:N242"/>
    <mergeCell ref="E244:K244"/>
    <mergeCell ref="L244:N244"/>
    <mergeCell ref="E245:K245"/>
    <mergeCell ref="L245:N245"/>
    <mergeCell ref="E239:K239"/>
    <mergeCell ref="L239:N239"/>
    <mergeCell ref="E240:K240"/>
    <mergeCell ref="L240:N240"/>
    <mergeCell ref="E241:K241"/>
    <mergeCell ref="L241:N241"/>
    <mergeCell ref="B252:P252"/>
    <mergeCell ref="B254:P254"/>
    <mergeCell ref="B256:P256"/>
    <mergeCell ref="C257:G257"/>
    <mergeCell ref="D261:P261"/>
    <mergeCell ref="D262:P262"/>
    <mergeCell ref="E246:K246"/>
    <mergeCell ref="L246:N246"/>
    <mergeCell ref="E247:K247"/>
    <mergeCell ref="L247:N247"/>
    <mergeCell ref="B249:P249"/>
    <mergeCell ref="A250:P250"/>
    <mergeCell ref="C281:P281"/>
    <mergeCell ref="D288:P289"/>
    <mergeCell ref="C299:P299"/>
    <mergeCell ref="D303:I303"/>
    <mergeCell ref="J303:L303"/>
    <mergeCell ref="M303:O303"/>
    <mergeCell ref="D263:P263"/>
    <mergeCell ref="D264:K264"/>
    <mergeCell ref="B266:P266"/>
    <mergeCell ref="D268:P268"/>
    <mergeCell ref="D272:P273"/>
    <mergeCell ref="D276:P277"/>
    <mergeCell ref="D307:I307"/>
    <mergeCell ref="J307:L307"/>
    <mergeCell ref="M307:O307"/>
    <mergeCell ref="S303:AE303"/>
    <mergeCell ref="D304:I304"/>
    <mergeCell ref="J304:L304"/>
    <mergeCell ref="M304:O304"/>
    <mergeCell ref="D305:I305"/>
    <mergeCell ref="J305:L305"/>
    <mergeCell ref="M305:O305"/>
    <mergeCell ref="C319:P319"/>
    <mergeCell ref="B321:P321"/>
    <mergeCell ref="B323:P323"/>
    <mergeCell ref="B325:P325"/>
    <mergeCell ref="D122:L122"/>
    <mergeCell ref="M122:O122"/>
    <mergeCell ref="D310:I310"/>
    <mergeCell ref="J310:L310"/>
    <mergeCell ref="M310:O310"/>
    <mergeCell ref="D311:I311"/>
    <mergeCell ref="J311:L311"/>
    <mergeCell ref="M311:O311"/>
    <mergeCell ref="B313:P313"/>
    <mergeCell ref="B315:P315"/>
    <mergeCell ref="B317:P317"/>
    <mergeCell ref="D308:I308"/>
    <mergeCell ref="J308:L308"/>
    <mergeCell ref="M308:O308"/>
    <mergeCell ref="D309:I309"/>
    <mergeCell ref="J309:L309"/>
    <mergeCell ref="M309:O309"/>
    <mergeCell ref="D306:I306"/>
    <mergeCell ref="J306:L306"/>
    <mergeCell ref="M306:O306"/>
  </mergeCells>
  <printOptions horizontalCentered="1" verticalCentered="1"/>
  <pageMargins left="0.19685039370078741" right="0.19685039370078741" top="0.39370078740157483" bottom="0.39370078740157483" header="0.31496062992125984" footer="0.31496062992125984"/>
  <pageSetup scale="75" orientation="portrait" horizontalDpi="300" verticalDpi="300" r:id="rId1"/>
  <headerFooter>
    <oddFooter xml:space="preserve">&amp;L&amp;"Arial,Normal"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activeCell="H9" sqref="H9:J11"/>
    </sheetView>
  </sheetViews>
  <sheetFormatPr baseColWidth="10" defaultColWidth="9.33203125" defaultRowHeight="10.5" x14ac:dyDescent="0.15"/>
  <cols>
    <col min="1" max="1" width="3.1640625" style="95" customWidth="1"/>
    <col min="2" max="2" width="1.5" style="95" customWidth="1"/>
    <col min="3" max="3" width="7.83203125" style="95" customWidth="1"/>
    <col min="4" max="5" width="1.5" style="95" customWidth="1"/>
    <col min="6" max="6" width="12.6640625" style="95" customWidth="1"/>
    <col min="7" max="7" width="9.5" style="95" customWidth="1"/>
    <col min="8" max="8" width="34.6640625" style="95" customWidth="1"/>
    <col min="9" max="9" width="14.1640625" style="95" customWidth="1"/>
    <col min="10" max="10" width="42.5" style="95" customWidth="1"/>
    <col min="11" max="11" width="1.5" style="95" customWidth="1"/>
    <col min="12" max="12" width="12.6640625" style="95" customWidth="1"/>
    <col min="13" max="16" width="1.5" style="95" customWidth="1"/>
    <col min="17" max="17" width="0.1640625" style="95" customWidth="1"/>
    <col min="18" max="18" width="6.1640625" style="95" customWidth="1"/>
    <col min="19" max="19" width="3.1640625" style="95" customWidth="1"/>
    <col min="20" max="20" width="4.33203125" style="95" customWidth="1"/>
    <col min="21" max="16384" width="9.33203125" style="95"/>
  </cols>
  <sheetData>
    <row r="1" spans="1:20" ht="15" customHeight="1" x14ac:dyDescent="0.15">
      <c r="C1" s="301" t="s">
        <v>96</v>
      </c>
      <c r="D1" s="301"/>
      <c r="E1" s="301"/>
      <c r="F1" s="301"/>
      <c r="G1" s="301"/>
      <c r="H1" s="301"/>
      <c r="I1" s="301"/>
      <c r="J1" s="301"/>
      <c r="K1" s="301"/>
      <c r="L1" s="301"/>
      <c r="M1" s="301"/>
      <c r="N1" s="301"/>
      <c r="O1" s="301"/>
      <c r="P1" s="301"/>
      <c r="Q1" s="301"/>
      <c r="R1" s="301"/>
    </row>
    <row r="2" spans="1:20" ht="8.85" customHeight="1" x14ac:dyDescent="0.15">
      <c r="A2" s="302"/>
      <c r="B2" s="302"/>
      <c r="C2" s="302"/>
      <c r="D2" s="302"/>
      <c r="E2" s="302"/>
      <c r="F2" s="302"/>
      <c r="G2" s="301"/>
      <c r="H2" s="301"/>
      <c r="I2" s="301"/>
      <c r="J2" s="301"/>
      <c r="K2" s="301"/>
      <c r="L2" s="301"/>
      <c r="M2" s="301"/>
      <c r="N2" s="301"/>
      <c r="O2" s="301"/>
      <c r="P2" s="301"/>
      <c r="Q2" s="301"/>
      <c r="R2" s="301"/>
    </row>
    <row r="3" spans="1:20" ht="0.75" customHeight="1" x14ac:dyDescent="0.15">
      <c r="A3" s="302"/>
      <c r="B3" s="302"/>
      <c r="C3" s="302"/>
      <c r="D3" s="302"/>
      <c r="E3" s="302"/>
      <c r="F3" s="302"/>
      <c r="G3" s="303" t="s">
        <v>97</v>
      </c>
      <c r="H3" s="303"/>
      <c r="I3" s="303"/>
      <c r="J3" s="303"/>
      <c r="K3" s="303"/>
      <c r="L3" s="303"/>
      <c r="M3" s="303"/>
      <c r="N3" s="303"/>
      <c r="O3" s="303"/>
      <c r="P3" s="301"/>
      <c r="Q3" s="301"/>
      <c r="R3" s="301"/>
    </row>
    <row r="4" spans="1:20" ht="12.6" customHeight="1" x14ac:dyDescent="0.15">
      <c r="A4" s="302"/>
      <c r="B4" s="302"/>
      <c r="C4" s="302"/>
      <c r="D4" s="302"/>
      <c r="E4" s="302"/>
      <c r="F4" s="302"/>
      <c r="G4" s="303"/>
      <c r="H4" s="303"/>
      <c r="I4" s="303"/>
      <c r="J4" s="303"/>
      <c r="K4" s="303"/>
      <c r="L4" s="303"/>
      <c r="M4" s="303"/>
      <c r="N4" s="303"/>
      <c r="O4" s="303"/>
    </row>
    <row r="5" spans="1:20" ht="0.75" customHeight="1" x14ac:dyDescent="0.15">
      <c r="A5" s="302"/>
      <c r="B5" s="302"/>
      <c r="C5" s="302"/>
      <c r="D5" s="302"/>
      <c r="E5" s="302"/>
      <c r="F5" s="302"/>
      <c r="G5" s="296" t="s">
        <v>98</v>
      </c>
      <c r="H5" s="296"/>
      <c r="I5" s="296"/>
      <c r="J5" s="296"/>
      <c r="K5" s="296"/>
      <c r="L5" s="296"/>
      <c r="M5" s="296"/>
      <c r="N5" s="296"/>
      <c r="O5" s="96"/>
    </row>
    <row r="6" spans="1:20" ht="12" customHeight="1" x14ac:dyDescent="0.15">
      <c r="A6" s="302"/>
      <c r="B6" s="302"/>
      <c r="C6" s="302"/>
      <c r="D6" s="302"/>
      <c r="E6" s="302"/>
      <c r="F6" s="302"/>
      <c r="G6" s="296"/>
      <c r="H6" s="296"/>
      <c r="I6" s="296"/>
      <c r="J6" s="296"/>
      <c r="K6" s="296"/>
      <c r="L6" s="296"/>
      <c r="M6" s="296"/>
      <c r="N6" s="296"/>
    </row>
    <row r="7" spans="1:20" ht="2.25" customHeight="1" x14ac:dyDescent="0.15">
      <c r="E7" s="296"/>
      <c r="F7" s="296"/>
      <c r="G7" s="296"/>
      <c r="H7" s="296"/>
      <c r="I7" s="296"/>
      <c r="J7" s="296"/>
      <c r="K7" s="294" t="s">
        <v>99</v>
      </c>
      <c r="L7" s="294"/>
      <c r="M7" s="294"/>
      <c r="N7" s="294"/>
      <c r="O7" s="294"/>
      <c r="P7" s="294"/>
      <c r="Q7" s="297"/>
      <c r="R7" s="298" t="s">
        <v>337</v>
      </c>
      <c r="S7" s="298"/>
      <c r="T7" s="298"/>
    </row>
    <row r="8" spans="1:20" ht="5.0999999999999996" customHeight="1" x14ac:dyDescent="0.15">
      <c r="B8" s="295" t="s">
        <v>100</v>
      </c>
      <c r="C8" s="295"/>
      <c r="D8" s="295"/>
      <c r="E8" s="295"/>
      <c r="F8" s="295"/>
      <c r="G8" s="295"/>
      <c r="H8" s="296"/>
      <c r="I8" s="296"/>
      <c r="J8" s="296"/>
      <c r="K8" s="294"/>
      <c r="L8" s="294"/>
      <c r="M8" s="294"/>
      <c r="N8" s="294"/>
      <c r="O8" s="294"/>
      <c r="P8" s="294"/>
      <c r="Q8" s="297"/>
      <c r="R8" s="298"/>
      <c r="S8" s="298"/>
      <c r="T8" s="298"/>
    </row>
    <row r="9" spans="1:20" ht="0.75" customHeight="1" x14ac:dyDescent="0.15">
      <c r="B9" s="295"/>
      <c r="C9" s="295"/>
      <c r="D9" s="295"/>
      <c r="E9" s="295"/>
      <c r="F9" s="295"/>
      <c r="G9" s="295"/>
      <c r="H9" s="299" t="s">
        <v>367</v>
      </c>
      <c r="I9" s="299"/>
      <c r="J9" s="299"/>
      <c r="K9" s="294"/>
      <c r="L9" s="294"/>
      <c r="M9" s="294"/>
      <c r="N9" s="294"/>
      <c r="O9" s="294"/>
      <c r="P9" s="294"/>
      <c r="Q9" s="297"/>
      <c r="R9" s="298"/>
      <c r="S9" s="298"/>
      <c r="T9" s="298"/>
    </row>
    <row r="10" spans="1:20" ht="12" customHeight="1" x14ac:dyDescent="0.15">
      <c r="B10" s="295"/>
      <c r="C10" s="295"/>
      <c r="D10" s="295"/>
      <c r="E10" s="295"/>
      <c r="F10" s="295"/>
      <c r="G10" s="295"/>
      <c r="H10" s="299"/>
      <c r="I10" s="299"/>
      <c r="J10" s="299"/>
      <c r="K10" s="294"/>
      <c r="L10" s="294"/>
      <c r="M10" s="294"/>
      <c r="N10" s="294"/>
      <c r="O10" s="294"/>
      <c r="P10" s="294"/>
      <c r="Q10" s="297"/>
      <c r="R10" s="298"/>
      <c r="S10" s="298"/>
      <c r="T10" s="298"/>
    </row>
    <row r="11" spans="1:20" ht="2.25" customHeight="1" x14ac:dyDescent="0.15">
      <c r="B11" s="295"/>
      <c r="C11" s="295"/>
      <c r="D11" s="295"/>
      <c r="E11" s="295"/>
      <c r="F11" s="295"/>
      <c r="G11" s="295"/>
      <c r="H11" s="299"/>
      <c r="I11" s="299"/>
      <c r="J11" s="299"/>
      <c r="K11" s="294"/>
      <c r="L11" s="294"/>
      <c r="M11" s="294"/>
      <c r="N11" s="294"/>
      <c r="O11" s="294"/>
      <c r="P11" s="294"/>
      <c r="Q11" s="297"/>
      <c r="R11" s="298"/>
      <c r="S11" s="298"/>
      <c r="T11" s="298"/>
    </row>
    <row r="12" spans="1:20" ht="2.25" customHeight="1" x14ac:dyDescent="0.15">
      <c r="B12" s="295"/>
      <c r="C12" s="295"/>
      <c r="D12" s="295"/>
      <c r="E12" s="300" t="s">
        <v>101</v>
      </c>
      <c r="F12" s="300"/>
      <c r="G12" s="300"/>
      <c r="H12" s="300"/>
      <c r="I12" s="300"/>
      <c r="J12" s="300"/>
      <c r="K12" s="300"/>
      <c r="L12" s="300"/>
      <c r="M12" s="300"/>
      <c r="N12" s="300"/>
      <c r="O12" s="294"/>
      <c r="P12" s="294"/>
      <c r="Q12" s="297"/>
      <c r="R12" s="294" t="s">
        <v>340</v>
      </c>
      <c r="S12" s="294"/>
    </row>
    <row r="13" spans="1:20" ht="5.0999999999999996" customHeight="1" x14ac:dyDescent="0.15">
      <c r="B13" s="295" t="s">
        <v>102</v>
      </c>
      <c r="C13" s="295"/>
      <c r="D13" s="295"/>
      <c r="E13" s="300"/>
      <c r="F13" s="300"/>
      <c r="G13" s="300"/>
      <c r="H13" s="300"/>
      <c r="I13" s="300"/>
      <c r="J13" s="300"/>
      <c r="K13" s="300"/>
      <c r="L13" s="300"/>
      <c r="M13" s="300"/>
      <c r="N13" s="300"/>
      <c r="O13" s="294"/>
      <c r="P13" s="294"/>
      <c r="Q13" s="297"/>
      <c r="R13" s="294"/>
      <c r="S13" s="294"/>
    </row>
    <row r="14" spans="1:20" ht="2.4500000000000002" customHeight="1" x14ac:dyDescent="0.15">
      <c r="B14" s="295"/>
      <c r="C14" s="295"/>
      <c r="D14" s="295"/>
      <c r="E14" s="300"/>
      <c r="F14" s="300"/>
      <c r="G14" s="300"/>
      <c r="H14" s="300"/>
      <c r="I14" s="300"/>
      <c r="J14" s="300"/>
      <c r="K14" s="300"/>
      <c r="L14" s="300"/>
      <c r="M14" s="300"/>
      <c r="N14" s="300"/>
      <c r="O14" s="294"/>
      <c r="P14" s="294"/>
      <c r="Q14" s="297"/>
      <c r="R14" s="294"/>
      <c r="S14" s="294"/>
    </row>
    <row r="15" spans="1:20" ht="2.1" customHeight="1" x14ac:dyDescent="0.15">
      <c r="B15" s="295"/>
      <c r="C15" s="295"/>
      <c r="D15" s="295"/>
      <c r="E15" s="300"/>
      <c r="F15" s="300"/>
      <c r="G15" s="300"/>
      <c r="H15" s="300"/>
      <c r="I15" s="300"/>
      <c r="J15" s="300"/>
      <c r="K15" s="300"/>
      <c r="L15" s="300"/>
      <c r="M15" s="300"/>
      <c r="N15" s="300"/>
      <c r="O15" s="294"/>
      <c r="P15" s="294"/>
      <c r="Q15" s="294"/>
      <c r="R15" s="294"/>
      <c r="S15" s="294"/>
    </row>
    <row r="16" spans="1:20" ht="2.25" customHeight="1" x14ac:dyDescent="0.15">
      <c r="E16" s="300"/>
      <c r="F16" s="300"/>
      <c r="G16" s="300"/>
      <c r="H16" s="300"/>
      <c r="I16" s="300"/>
      <c r="J16" s="300"/>
      <c r="K16" s="300"/>
      <c r="L16" s="300"/>
      <c r="M16" s="300"/>
      <c r="N16" s="300"/>
      <c r="O16" s="294"/>
      <c r="P16" s="294"/>
      <c r="Q16" s="294"/>
      <c r="R16" s="294"/>
      <c r="S16" s="294"/>
    </row>
    <row r="17" spans="1:19" ht="7.15" customHeight="1" x14ac:dyDescent="0.15"/>
    <row r="18" spans="1:19" ht="14.1" customHeight="1" x14ac:dyDescent="0.2">
      <c r="A18" s="290" t="s">
        <v>103</v>
      </c>
      <c r="B18" s="290"/>
      <c r="C18" s="290"/>
      <c r="D18" s="290"/>
      <c r="E18" s="290"/>
      <c r="F18" s="290"/>
      <c r="G18" s="290"/>
      <c r="H18" s="290"/>
      <c r="I18" s="290"/>
      <c r="J18" s="290"/>
      <c r="K18" s="290"/>
      <c r="L18" s="291">
        <v>10257309.630000001</v>
      </c>
      <c r="M18" s="291"/>
      <c r="N18" s="291"/>
      <c r="O18" s="291"/>
      <c r="P18" s="291"/>
      <c r="Q18" s="291"/>
      <c r="R18" s="291"/>
      <c r="S18" s="291"/>
    </row>
    <row r="19" spans="1:19" ht="7.15" customHeight="1" x14ac:dyDescent="0.15"/>
    <row r="20" spans="1:19" ht="14.1" customHeight="1" x14ac:dyDescent="0.2">
      <c r="A20" s="292" t="s">
        <v>104</v>
      </c>
      <c r="B20" s="292"/>
      <c r="C20" s="292"/>
      <c r="D20" s="292"/>
      <c r="E20" s="292"/>
      <c r="F20" s="292"/>
      <c r="G20" s="292"/>
      <c r="H20" s="292"/>
      <c r="I20" s="292"/>
      <c r="J20" s="292"/>
      <c r="K20" s="292"/>
      <c r="L20" s="293">
        <v>0</v>
      </c>
      <c r="M20" s="293"/>
      <c r="N20" s="293"/>
      <c r="O20" s="293"/>
      <c r="P20" s="293"/>
      <c r="Q20" s="293"/>
      <c r="R20" s="293"/>
      <c r="S20" s="293"/>
    </row>
    <row r="21" spans="1:19" ht="14.1" customHeight="1" x14ac:dyDescent="0.15">
      <c r="A21" s="288" t="s">
        <v>302</v>
      </c>
      <c r="B21" s="288"/>
      <c r="C21" s="288"/>
      <c r="D21" s="288"/>
      <c r="E21" s="288"/>
      <c r="F21" s="288"/>
      <c r="G21" s="288"/>
      <c r="H21" s="288"/>
      <c r="I21" s="288"/>
      <c r="J21" s="288"/>
      <c r="K21" s="288"/>
      <c r="L21" s="289">
        <v>0</v>
      </c>
      <c r="M21" s="289"/>
      <c r="N21" s="289"/>
      <c r="O21" s="289"/>
      <c r="P21" s="289"/>
      <c r="Q21" s="289"/>
      <c r="R21" s="289"/>
      <c r="S21" s="289"/>
    </row>
    <row r="22" spans="1:19" ht="14.1" customHeight="1" x14ac:dyDescent="0.15">
      <c r="A22" s="288" t="s">
        <v>303</v>
      </c>
      <c r="B22" s="288"/>
      <c r="C22" s="288"/>
      <c r="D22" s="288"/>
      <c r="E22" s="288"/>
      <c r="F22" s="288"/>
      <c r="G22" s="288"/>
      <c r="H22" s="288"/>
      <c r="I22" s="288"/>
      <c r="J22" s="288"/>
      <c r="K22" s="288"/>
      <c r="L22" s="289">
        <v>0</v>
      </c>
      <c r="M22" s="289"/>
      <c r="N22" s="289"/>
      <c r="O22" s="289"/>
      <c r="P22" s="289"/>
      <c r="Q22" s="289"/>
      <c r="R22" s="289"/>
      <c r="S22" s="289"/>
    </row>
    <row r="23" spans="1:19" ht="14.1" customHeight="1" x14ac:dyDescent="0.15">
      <c r="A23" s="288" t="s">
        <v>304</v>
      </c>
      <c r="B23" s="288"/>
      <c r="C23" s="288"/>
      <c r="D23" s="288"/>
      <c r="E23" s="288"/>
      <c r="F23" s="288"/>
      <c r="G23" s="288"/>
      <c r="H23" s="288"/>
      <c r="I23" s="288"/>
      <c r="J23" s="288"/>
      <c r="K23" s="288"/>
      <c r="L23" s="289">
        <v>0</v>
      </c>
      <c r="M23" s="289"/>
      <c r="N23" s="289"/>
      <c r="O23" s="289"/>
      <c r="P23" s="289"/>
      <c r="Q23" s="289"/>
      <c r="R23" s="289"/>
      <c r="S23" s="289"/>
    </row>
    <row r="24" spans="1:19" ht="14.1" customHeight="1" x14ac:dyDescent="0.15">
      <c r="A24" s="288" t="s">
        <v>305</v>
      </c>
      <c r="B24" s="288"/>
      <c r="C24" s="288"/>
      <c r="D24" s="288"/>
      <c r="E24" s="288"/>
      <c r="F24" s="288"/>
      <c r="G24" s="288"/>
      <c r="H24" s="288"/>
      <c r="I24" s="288"/>
      <c r="J24" s="288"/>
      <c r="K24" s="288"/>
      <c r="L24" s="289">
        <v>0</v>
      </c>
      <c r="M24" s="289"/>
      <c r="N24" s="289"/>
      <c r="O24" s="289"/>
      <c r="P24" s="289"/>
      <c r="Q24" s="289"/>
      <c r="R24" s="289"/>
      <c r="S24" s="289"/>
    </row>
    <row r="25" spans="1:19" ht="14.1" customHeight="1" x14ac:dyDescent="0.15">
      <c r="A25" s="288" t="s">
        <v>306</v>
      </c>
      <c r="B25" s="288"/>
      <c r="C25" s="288"/>
      <c r="D25" s="288"/>
      <c r="E25" s="288"/>
      <c r="F25" s="288"/>
      <c r="G25" s="288"/>
      <c r="H25" s="288"/>
      <c r="I25" s="288"/>
      <c r="J25" s="288"/>
      <c r="K25" s="288"/>
      <c r="L25" s="289">
        <v>0</v>
      </c>
      <c r="M25" s="289"/>
      <c r="N25" s="289"/>
      <c r="O25" s="289"/>
      <c r="P25" s="289"/>
      <c r="Q25" s="289"/>
      <c r="R25" s="289"/>
      <c r="S25" s="289"/>
    </row>
    <row r="26" spans="1:19" ht="14.1" customHeight="1" x14ac:dyDescent="0.15">
      <c r="A26" s="288" t="s">
        <v>307</v>
      </c>
      <c r="B26" s="288"/>
      <c r="C26" s="288"/>
      <c r="D26" s="288"/>
      <c r="E26" s="288"/>
      <c r="F26" s="288"/>
      <c r="G26" s="288"/>
      <c r="H26" s="288"/>
      <c r="I26" s="288"/>
      <c r="J26" s="288"/>
      <c r="K26" s="288"/>
      <c r="L26" s="289">
        <v>0</v>
      </c>
      <c r="M26" s="289"/>
      <c r="N26" s="289"/>
      <c r="O26" s="289"/>
      <c r="P26" s="289"/>
      <c r="Q26" s="289"/>
      <c r="R26" s="289"/>
      <c r="S26" s="289"/>
    </row>
    <row r="27" spans="1:19" ht="7.15" customHeight="1" x14ac:dyDescent="0.15"/>
    <row r="28" spans="1:19" ht="14.1" customHeight="1" x14ac:dyDescent="0.2">
      <c r="A28" s="292" t="s">
        <v>105</v>
      </c>
      <c r="B28" s="292"/>
      <c r="C28" s="292"/>
      <c r="D28" s="292"/>
      <c r="E28" s="292"/>
      <c r="F28" s="292"/>
      <c r="G28" s="292"/>
      <c r="H28" s="292"/>
      <c r="I28" s="292"/>
      <c r="J28" s="292"/>
      <c r="K28" s="292"/>
      <c r="L28" s="293">
        <v>0</v>
      </c>
      <c r="M28" s="293"/>
      <c r="N28" s="293"/>
      <c r="O28" s="293"/>
      <c r="P28" s="293"/>
      <c r="Q28" s="293"/>
      <c r="R28" s="293"/>
      <c r="S28" s="293"/>
    </row>
    <row r="29" spans="1:19" ht="14.1" customHeight="1" x14ac:dyDescent="0.15">
      <c r="A29" s="288" t="s">
        <v>308</v>
      </c>
      <c r="B29" s="288"/>
      <c r="C29" s="288"/>
      <c r="D29" s="288"/>
      <c r="E29" s="288"/>
      <c r="F29" s="288"/>
      <c r="G29" s="288"/>
      <c r="H29" s="288"/>
      <c r="I29" s="288"/>
      <c r="J29" s="288"/>
      <c r="K29" s="288"/>
      <c r="L29" s="289">
        <v>0</v>
      </c>
      <c r="M29" s="289"/>
      <c r="N29" s="289"/>
      <c r="O29" s="289"/>
      <c r="P29" s="289"/>
      <c r="Q29" s="289"/>
      <c r="R29" s="289"/>
      <c r="S29" s="289"/>
    </row>
    <row r="30" spans="1:19" ht="14.1" customHeight="1" x14ac:dyDescent="0.15">
      <c r="A30" s="288" t="s">
        <v>309</v>
      </c>
      <c r="B30" s="288"/>
      <c r="C30" s="288"/>
      <c r="D30" s="288"/>
      <c r="E30" s="288"/>
      <c r="F30" s="288"/>
      <c r="G30" s="288"/>
      <c r="H30" s="288"/>
      <c r="I30" s="288"/>
      <c r="J30" s="288"/>
      <c r="K30" s="288"/>
      <c r="L30" s="289">
        <v>0</v>
      </c>
      <c r="M30" s="289"/>
      <c r="N30" s="289"/>
      <c r="O30" s="289"/>
      <c r="P30" s="289"/>
      <c r="Q30" s="289"/>
      <c r="R30" s="289"/>
      <c r="S30" s="289"/>
    </row>
    <row r="31" spans="1:19" ht="14.1" customHeight="1" x14ac:dyDescent="0.15">
      <c r="A31" s="288" t="s">
        <v>310</v>
      </c>
      <c r="B31" s="288"/>
      <c r="C31" s="288"/>
      <c r="D31" s="288"/>
      <c r="E31" s="288"/>
      <c r="F31" s="288"/>
      <c r="G31" s="288"/>
      <c r="H31" s="288"/>
      <c r="I31" s="288"/>
      <c r="J31" s="288"/>
      <c r="K31" s="288"/>
      <c r="L31" s="289">
        <v>0</v>
      </c>
      <c r="M31" s="289"/>
      <c r="N31" s="289"/>
      <c r="O31" s="289"/>
      <c r="P31" s="289"/>
      <c r="Q31" s="289"/>
      <c r="R31" s="289"/>
      <c r="S31" s="289"/>
    </row>
    <row r="32" spans="1:19" ht="7.15" customHeight="1" x14ac:dyDescent="0.15"/>
    <row r="33" spans="1:19" ht="14.1" customHeight="1" x14ac:dyDescent="0.2">
      <c r="A33" s="290" t="s">
        <v>106</v>
      </c>
      <c r="B33" s="290"/>
      <c r="C33" s="290"/>
      <c r="D33" s="290"/>
      <c r="E33" s="290"/>
      <c r="F33" s="290"/>
      <c r="G33" s="290"/>
      <c r="H33" s="290"/>
      <c r="I33" s="290"/>
      <c r="J33" s="290"/>
      <c r="K33" s="290"/>
      <c r="L33" s="291">
        <v>10257309.630000001</v>
      </c>
      <c r="M33" s="291"/>
      <c r="N33" s="291"/>
      <c r="O33" s="291"/>
      <c r="P33" s="291"/>
      <c r="Q33" s="291"/>
      <c r="R33" s="291"/>
      <c r="S33" s="291"/>
    </row>
    <row r="34" spans="1:19" ht="28.35" customHeight="1" x14ac:dyDescent="0.15"/>
    <row r="35" spans="1:19" ht="0.75" customHeight="1" x14ac:dyDescent="0.15">
      <c r="F35" s="287"/>
      <c r="G35" s="287"/>
      <c r="H35" s="287"/>
      <c r="J35" s="287"/>
      <c r="K35" s="287"/>
      <c r="L35" s="287"/>
    </row>
    <row r="36" spans="1:19" ht="10.5" customHeight="1" x14ac:dyDescent="0.15">
      <c r="F36" s="286" t="s">
        <v>107</v>
      </c>
      <c r="G36" s="286"/>
      <c r="H36" s="286"/>
      <c r="J36" s="286" t="s">
        <v>108</v>
      </c>
      <c r="K36" s="286"/>
      <c r="L36" s="286"/>
    </row>
    <row r="37" spans="1:19" ht="0.2" customHeight="1" x14ac:dyDescent="0.15">
      <c r="F37" s="286"/>
      <c r="G37" s="286"/>
      <c r="H37" s="286"/>
      <c r="J37" s="286" t="s">
        <v>311</v>
      </c>
      <c r="K37" s="286"/>
      <c r="L37" s="286"/>
    </row>
    <row r="38" spans="1:19" ht="2.65" customHeight="1" x14ac:dyDescent="0.15">
      <c r="F38" s="286" t="s">
        <v>109</v>
      </c>
      <c r="G38" s="286"/>
      <c r="H38" s="286"/>
      <c r="J38" s="286"/>
      <c r="K38" s="286"/>
      <c r="L38" s="286"/>
    </row>
    <row r="39" spans="1:19" ht="11.25" customHeight="1" x14ac:dyDescent="0.15">
      <c r="F39" s="286"/>
      <c r="G39" s="286"/>
      <c r="H39" s="286"/>
      <c r="J39" s="286"/>
      <c r="K39" s="286"/>
      <c r="L39" s="286"/>
    </row>
    <row r="40" spans="1:19" ht="0.2" customHeight="1" x14ac:dyDescent="0.15">
      <c r="F40" s="286"/>
      <c r="G40" s="286"/>
      <c r="H40" s="286"/>
    </row>
    <row r="41" spans="1:19" ht="23.85" customHeight="1" x14ac:dyDescent="0.15"/>
    <row r="42" spans="1:19" ht="0.75" customHeight="1" x14ac:dyDescent="0.15">
      <c r="F42" s="287"/>
      <c r="G42" s="287"/>
      <c r="H42" s="287"/>
      <c r="J42" s="286"/>
      <c r="K42" s="286"/>
      <c r="L42" s="286"/>
    </row>
    <row r="43" spans="1:19" ht="9.1999999999999993" customHeight="1" x14ac:dyDescent="0.15">
      <c r="F43" s="286" t="s">
        <v>110</v>
      </c>
      <c r="G43" s="286"/>
      <c r="H43" s="286"/>
      <c r="J43" s="286"/>
      <c r="K43" s="286"/>
      <c r="L43" s="286"/>
    </row>
    <row r="44" spans="1:19" ht="4.3499999999999996" customHeight="1" x14ac:dyDescent="0.15">
      <c r="F44" s="286" t="s">
        <v>111</v>
      </c>
      <c r="G44" s="286"/>
      <c r="H44" s="286"/>
      <c r="J44" s="286"/>
      <c r="K44" s="286"/>
      <c r="L44" s="286"/>
    </row>
    <row r="45" spans="1:19" ht="9.9499999999999993" customHeight="1" x14ac:dyDescent="0.15">
      <c r="F45" s="286"/>
      <c r="G45" s="286"/>
      <c r="H45" s="286"/>
      <c r="J45" s="286"/>
      <c r="K45" s="286"/>
      <c r="L45" s="286"/>
    </row>
    <row r="46" spans="1:19" ht="25.5" customHeight="1" x14ac:dyDescent="0.15"/>
    <row r="47" spans="1:19" ht="11.25" customHeight="1" x14ac:dyDescent="0.15">
      <c r="F47" s="286"/>
      <c r="G47" s="286"/>
      <c r="H47" s="286"/>
      <c r="J47" s="286"/>
      <c r="K47" s="286"/>
      <c r="L47" s="286"/>
    </row>
    <row r="48" spans="1:19" ht="2.85" customHeight="1" x14ac:dyDescent="0.15">
      <c r="F48" s="286"/>
      <c r="G48" s="286"/>
      <c r="H48" s="286"/>
      <c r="J48" s="286"/>
      <c r="K48" s="286"/>
      <c r="L48" s="286"/>
    </row>
    <row r="49" spans="1:20" ht="11.25" customHeight="1" x14ac:dyDescent="0.15">
      <c r="F49" s="286"/>
      <c r="G49" s="286"/>
      <c r="H49" s="286"/>
      <c r="J49" s="286"/>
      <c r="K49" s="286"/>
      <c r="L49" s="286"/>
    </row>
    <row r="50" spans="1:20" ht="83.45" customHeight="1" x14ac:dyDescent="0.15"/>
    <row r="51" spans="1:20" ht="14.1" customHeight="1" x14ac:dyDescent="0.15">
      <c r="A51" s="285" t="s">
        <v>112</v>
      </c>
      <c r="B51" s="285"/>
      <c r="C51" s="285"/>
      <c r="D51" s="285"/>
      <c r="E51" s="285"/>
      <c r="F51" s="285"/>
      <c r="G51" s="285"/>
      <c r="H51" s="285"/>
      <c r="I51" s="285"/>
      <c r="J51" s="285"/>
      <c r="K51" s="285"/>
      <c r="L51" s="285"/>
      <c r="M51" s="285"/>
      <c r="N51" s="285"/>
      <c r="O51" s="285"/>
      <c r="P51" s="285"/>
      <c r="Q51" s="285"/>
      <c r="R51" s="285"/>
      <c r="S51" s="285"/>
      <c r="T51" s="285"/>
    </row>
  </sheetData>
  <mergeCells count="61">
    <mergeCell ref="C1:R1"/>
    <mergeCell ref="A2:F6"/>
    <mergeCell ref="G2:R2"/>
    <mergeCell ref="G3:O4"/>
    <mergeCell ref="P3:R3"/>
    <mergeCell ref="G5:N6"/>
    <mergeCell ref="A20:K20"/>
    <mergeCell ref="L20:S20"/>
    <mergeCell ref="E7:J7"/>
    <mergeCell ref="K7:P11"/>
    <mergeCell ref="Q7:Q14"/>
    <mergeCell ref="R7:T11"/>
    <mergeCell ref="B8:G11"/>
    <mergeCell ref="H8:J8"/>
    <mergeCell ref="H9:J11"/>
    <mergeCell ref="B12:D12"/>
    <mergeCell ref="E12:N16"/>
    <mergeCell ref="O12:P16"/>
    <mergeCell ref="R12:S16"/>
    <mergeCell ref="B13:D15"/>
    <mergeCell ref="Q15:Q16"/>
    <mergeCell ref="A18:K18"/>
    <mergeCell ref="L18:S18"/>
    <mergeCell ref="A21:K21"/>
    <mergeCell ref="L21:S21"/>
    <mergeCell ref="A22:K22"/>
    <mergeCell ref="L22:S22"/>
    <mergeCell ref="A23:K23"/>
    <mergeCell ref="L23:S23"/>
    <mergeCell ref="A24:K24"/>
    <mergeCell ref="L24:S24"/>
    <mergeCell ref="A25:K25"/>
    <mergeCell ref="L25:S25"/>
    <mergeCell ref="A26:K26"/>
    <mergeCell ref="L26:S26"/>
    <mergeCell ref="A28:K28"/>
    <mergeCell ref="L28:S28"/>
    <mergeCell ref="A29:K29"/>
    <mergeCell ref="L29:S29"/>
    <mergeCell ref="A30:K30"/>
    <mergeCell ref="L30:S30"/>
    <mergeCell ref="A31:K31"/>
    <mergeCell ref="L31:S31"/>
    <mergeCell ref="A33:K33"/>
    <mergeCell ref="L33:S33"/>
    <mergeCell ref="F35:H35"/>
    <mergeCell ref="J35:L35"/>
    <mergeCell ref="F36:H37"/>
    <mergeCell ref="J36:L36"/>
    <mergeCell ref="J37:L39"/>
    <mergeCell ref="F38:H40"/>
    <mergeCell ref="F42:H42"/>
    <mergeCell ref="J42:L43"/>
    <mergeCell ref="F43:H43"/>
    <mergeCell ref="A51:T51"/>
    <mergeCell ref="F44:H45"/>
    <mergeCell ref="J44:L45"/>
    <mergeCell ref="F47:H47"/>
    <mergeCell ref="J47:L47"/>
    <mergeCell ref="F48:H49"/>
    <mergeCell ref="J48:L49"/>
  </mergeCells>
  <pageMargins left="0.39" right="0.39" top="0.39" bottom="0.39" header="0" footer="0"/>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workbookViewId="0">
      <selection activeCell="H9" sqref="H9:J11"/>
    </sheetView>
  </sheetViews>
  <sheetFormatPr baseColWidth="10" defaultColWidth="9.33203125" defaultRowHeight="10.5" x14ac:dyDescent="0.15"/>
  <cols>
    <col min="1" max="1" width="3.1640625" style="95" customWidth="1"/>
    <col min="2" max="2" width="1.5" style="95" customWidth="1"/>
    <col min="3" max="3" width="7.83203125" style="95" customWidth="1"/>
    <col min="4" max="5" width="1.5" style="95" customWidth="1"/>
    <col min="6" max="6" width="12.6640625" style="95" customWidth="1"/>
    <col min="7" max="7" width="9.5" style="95" customWidth="1"/>
    <col min="8" max="8" width="34.6640625" style="95" customWidth="1"/>
    <col min="9" max="9" width="14.1640625" style="95" customWidth="1"/>
    <col min="10" max="10" width="42.5" style="95" customWidth="1"/>
    <col min="11" max="11" width="1.5" style="95" customWidth="1"/>
    <col min="12" max="12" width="12.6640625" style="95" customWidth="1"/>
    <col min="13" max="16" width="1.5" style="95" customWidth="1"/>
    <col min="17" max="17" width="0.1640625" style="95" customWidth="1"/>
    <col min="18" max="18" width="6.1640625" style="95" customWidth="1"/>
    <col min="19" max="19" width="3.1640625" style="95" customWidth="1"/>
    <col min="20" max="20" width="4.33203125" style="95" customWidth="1"/>
    <col min="21" max="16384" width="9.33203125" style="95"/>
  </cols>
  <sheetData>
    <row r="1" spans="1:20" ht="17.25" customHeight="1" x14ac:dyDescent="0.15">
      <c r="C1" s="301" t="s">
        <v>96</v>
      </c>
      <c r="D1" s="301"/>
      <c r="E1" s="301"/>
      <c r="F1" s="301"/>
      <c r="G1" s="301"/>
      <c r="H1" s="301"/>
      <c r="I1" s="301"/>
      <c r="J1" s="301"/>
      <c r="K1" s="301"/>
      <c r="L1" s="301"/>
      <c r="M1" s="301"/>
      <c r="N1" s="301"/>
      <c r="O1" s="301"/>
      <c r="P1" s="301"/>
      <c r="Q1" s="301"/>
      <c r="R1" s="301"/>
    </row>
    <row r="2" spans="1:20" ht="8.85" customHeight="1" x14ac:dyDescent="0.15">
      <c r="A2" s="302"/>
      <c r="B2" s="302"/>
      <c r="C2" s="302"/>
      <c r="D2" s="302"/>
      <c r="E2" s="302"/>
      <c r="F2" s="302"/>
      <c r="G2" s="301"/>
      <c r="H2" s="301"/>
      <c r="I2" s="301"/>
      <c r="J2" s="301"/>
      <c r="K2" s="301"/>
      <c r="L2" s="301"/>
      <c r="M2" s="301"/>
      <c r="N2" s="301"/>
      <c r="O2" s="301"/>
      <c r="P2" s="301"/>
      <c r="Q2" s="301"/>
      <c r="R2" s="301"/>
    </row>
    <row r="3" spans="1:20" ht="0.75" customHeight="1" x14ac:dyDescent="0.15">
      <c r="A3" s="302"/>
      <c r="B3" s="302"/>
      <c r="C3" s="302"/>
      <c r="D3" s="302"/>
      <c r="E3" s="302"/>
      <c r="F3" s="302"/>
      <c r="G3" s="303" t="s">
        <v>97</v>
      </c>
      <c r="H3" s="303"/>
      <c r="I3" s="303"/>
      <c r="J3" s="303"/>
      <c r="K3" s="303"/>
      <c r="L3" s="303"/>
      <c r="M3" s="303"/>
      <c r="N3" s="303"/>
      <c r="O3" s="303"/>
      <c r="P3" s="301"/>
      <c r="Q3" s="301"/>
      <c r="R3" s="301"/>
    </row>
    <row r="4" spans="1:20" ht="12.6" customHeight="1" x14ac:dyDescent="0.15">
      <c r="A4" s="302"/>
      <c r="B4" s="302"/>
      <c r="C4" s="302"/>
      <c r="D4" s="302"/>
      <c r="E4" s="302"/>
      <c r="F4" s="302"/>
      <c r="G4" s="303"/>
      <c r="H4" s="303"/>
      <c r="I4" s="303"/>
      <c r="J4" s="303"/>
      <c r="K4" s="303"/>
      <c r="L4" s="303"/>
      <c r="M4" s="303"/>
      <c r="N4" s="303"/>
      <c r="O4" s="303"/>
    </row>
    <row r="5" spans="1:20" ht="0.75" customHeight="1" x14ac:dyDescent="0.15">
      <c r="A5" s="302"/>
      <c r="B5" s="302"/>
      <c r="C5" s="302"/>
      <c r="D5" s="302"/>
      <c r="E5" s="302"/>
      <c r="F5" s="302"/>
      <c r="G5" s="296" t="s">
        <v>113</v>
      </c>
      <c r="H5" s="296"/>
      <c r="I5" s="296"/>
      <c r="J5" s="296"/>
      <c r="K5" s="296"/>
      <c r="L5" s="296"/>
      <c r="M5" s="296"/>
      <c r="N5" s="296"/>
      <c r="O5" s="96"/>
    </row>
    <row r="6" spans="1:20" ht="18" customHeight="1" x14ac:dyDescent="0.15">
      <c r="A6" s="302"/>
      <c r="B6" s="302"/>
      <c r="C6" s="302"/>
      <c r="D6" s="302"/>
      <c r="E6" s="302"/>
      <c r="F6" s="302"/>
      <c r="G6" s="296"/>
      <c r="H6" s="296"/>
      <c r="I6" s="296"/>
      <c r="J6" s="296"/>
      <c r="K6" s="296"/>
      <c r="L6" s="296"/>
      <c r="M6" s="296"/>
      <c r="N6" s="296"/>
    </row>
    <row r="7" spans="1:20" ht="2.25" customHeight="1" x14ac:dyDescent="0.15">
      <c r="E7" s="296"/>
      <c r="F7" s="296"/>
      <c r="G7" s="296"/>
      <c r="H7" s="296"/>
      <c r="I7" s="296"/>
      <c r="J7" s="296"/>
      <c r="K7" s="294" t="s">
        <v>99</v>
      </c>
      <c r="L7" s="294"/>
      <c r="M7" s="294"/>
      <c r="N7" s="294"/>
      <c r="O7" s="294"/>
      <c r="P7" s="294"/>
      <c r="Q7" s="297"/>
      <c r="R7" s="298" t="s">
        <v>337</v>
      </c>
      <c r="S7" s="298"/>
      <c r="T7" s="298"/>
    </row>
    <row r="8" spans="1:20" ht="5.0999999999999996" customHeight="1" x14ac:dyDescent="0.15">
      <c r="B8" s="295" t="s">
        <v>100</v>
      </c>
      <c r="C8" s="295"/>
      <c r="D8" s="295"/>
      <c r="E8" s="295"/>
      <c r="F8" s="295"/>
      <c r="G8" s="295"/>
      <c r="H8" s="296"/>
      <c r="I8" s="296"/>
      <c r="J8" s="296"/>
      <c r="K8" s="294"/>
      <c r="L8" s="294"/>
      <c r="M8" s="294"/>
      <c r="N8" s="294"/>
      <c r="O8" s="294"/>
      <c r="P8" s="294"/>
      <c r="Q8" s="297"/>
      <c r="R8" s="298"/>
      <c r="S8" s="298"/>
      <c r="T8" s="298"/>
    </row>
    <row r="9" spans="1:20" ht="0.75" customHeight="1" x14ac:dyDescent="0.15">
      <c r="B9" s="295"/>
      <c r="C9" s="295"/>
      <c r="D9" s="295"/>
      <c r="E9" s="295"/>
      <c r="F9" s="295"/>
      <c r="G9" s="295"/>
      <c r="H9" s="299" t="s">
        <v>367</v>
      </c>
      <c r="I9" s="299"/>
      <c r="J9" s="299"/>
      <c r="K9" s="294"/>
      <c r="L9" s="294"/>
      <c r="M9" s="294"/>
      <c r="N9" s="294"/>
      <c r="O9" s="294"/>
      <c r="P9" s="294"/>
      <c r="Q9" s="297"/>
      <c r="R9" s="298"/>
      <c r="S9" s="298"/>
      <c r="T9" s="298"/>
    </row>
    <row r="10" spans="1:20" ht="12" customHeight="1" x14ac:dyDescent="0.15">
      <c r="B10" s="295"/>
      <c r="C10" s="295"/>
      <c r="D10" s="295"/>
      <c r="E10" s="295"/>
      <c r="F10" s="295"/>
      <c r="G10" s="295"/>
      <c r="H10" s="299"/>
      <c r="I10" s="299"/>
      <c r="J10" s="299"/>
      <c r="K10" s="294"/>
      <c r="L10" s="294"/>
      <c r="M10" s="294"/>
      <c r="N10" s="294"/>
      <c r="O10" s="294"/>
      <c r="P10" s="294"/>
      <c r="Q10" s="297"/>
      <c r="R10" s="298"/>
      <c r="S10" s="298"/>
      <c r="T10" s="298"/>
    </row>
    <row r="11" spans="1:20" ht="2.25" customHeight="1" x14ac:dyDescent="0.15">
      <c r="B11" s="295"/>
      <c r="C11" s="295"/>
      <c r="D11" s="295"/>
      <c r="E11" s="295"/>
      <c r="F11" s="295"/>
      <c r="G11" s="295"/>
      <c r="H11" s="299"/>
      <c r="I11" s="299"/>
      <c r="J11" s="299"/>
      <c r="K11" s="294"/>
      <c r="L11" s="294"/>
      <c r="M11" s="294"/>
      <c r="N11" s="294"/>
      <c r="O11" s="294"/>
      <c r="P11" s="294"/>
      <c r="Q11" s="297"/>
      <c r="R11" s="298"/>
      <c r="S11" s="298"/>
      <c r="T11" s="298"/>
    </row>
    <row r="12" spans="1:20" ht="2.25" customHeight="1" x14ac:dyDescent="0.15">
      <c r="B12" s="295"/>
      <c r="C12" s="295"/>
      <c r="D12" s="295"/>
      <c r="E12" s="300" t="s">
        <v>101</v>
      </c>
      <c r="F12" s="300"/>
      <c r="G12" s="300"/>
      <c r="H12" s="300"/>
      <c r="I12" s="300"/>
      <c r="J12" s="300"/>
      <c r="K12" s="300"/>
      <c r="L12" s="300"/>
      <c r="M12" s="300"/>
      <c r="N12" s="300"/>
      <c r="O12" s="294"/>
      <c r="P12" s="294"/>
      <c r="Q12" s="297"/>
      <c r="R12" s="294" t="s">
        <v>339</v>
      </c>
      <c r="S12" s="294"/>
    </row>
    <row r="13" spans="1:20" ht="5.0999999999999996" customHeight="1" x14ac:dyDescent="0.15">
      <c r="B13" s="295" t="s">
        <v>102</v>
      </c>
      <c r="C13" s="295"/>
      <c r="D13" s="295"/>
      <c r="E13" s="300"/>
      <c r="F13" s="300"/>
      <c r="G13" s="300"/>
      <c r="H13" s="300"/>
      <c r="I13" s="300"/>
      <c r="J13" s="300"/>
      <c r="K13" s="300"/>
      <c r="L13" s="300"/>
      <c r="M13" s="300"/>
      <c r="N13" s="300"/>
      <c r="O13" s="294"/>
      <c r="P13" s="294"/>
      <c r="Q13" s="297"/>
      <c r="R13" s="294"/>
      <c r="S13" s="294"/>
    </row>
    <row r="14" spans="1:20" ht="2.4500000000000002" customHeight="1" x14ac:dyDescent="0.15">
      <c r="B14" s="295"/>
      <c r="C14" s="295"/>
      <c r="D14" s="295"/>
      <c r="E14" s="300"/>
      <c r="F14" s="300"/>
      <c r="G14" s="300"/>
      <c r="H14" s="300"/>
      <c r="I14" s="300"/>
      <c r="J14" s="300"/>
      <c r="K14" s="300"/>
      <c r="L14" s="300"/>
      <c r="M14" s="300"/>
      <c r="N14" s="300"/>
      <c r="O14" s="294"/>
      <c r="P14" s="294"/>
      <c r="Q14" s="297"/>
      <c r="R14" s="294"/>
      <c r="S14" s="294"/>
    </row>
    <row r="15" spans="1:20" ht="2.1" customHeight="1" x14ac:dyDescent="0.15">
      <c r="B15" s="295"/>
      <c r="C15" s="295"/>
      <c r="D15" s="295"/>
      <c r="E15" s="300"/>
      <c r="F15" s="300"/>
      <c r="G15" s="300"/>
      <c r="H15" s="300"/>
      <c r="I15" s="300"/>
      <c r="J15" s="300"/>
      <c r="K15" s="300"/>
      <c r="L15" s="300"/>
      <c r="M15" s="300"/>
      <c r="N15" s="300"/>
      <c r="O15" s="294"/>
      <c r="P15" s="294"/>
      <c r="Q15" s="294"/>
      <c r="R15" s="294"/>
      <c r="S15" s="294"/>
    </row>
    <row r="16" spans="1:20" ht="2.25" customHeight="1" x14ac:dyDescent="0.15">
      <c r="E16" s="300"/>
      <c r="F16" s="300"/>
      <c r="G16" s="300"/>
      <c r="H16" s="300"/>
      <c r="I16" s="300"/>
      <c r="J16" s="300"/>
      <c r="K16" s="300"/>
      <c r="L16" s="300"/>
      <c r="M16" s="300"/>
      <c r="N16" s="300"/>
      <c r="O16" s="294"/>
      <c r="P16" s="294"/>
      <c r="Q16" s="294"/>
      <c r="R16" s="294"/>
      <c r="S16" s="294"/>
    </row>
    <row r="17" spans="1:19" ht="7.15" customHeight="1" x14ac:dyDescent="0.15"/>
    <row r="18" spans="1:19" ht="14.1" customHeight="1" x14ac:dyDescent="0.2">
      <c r="A18" s="290" t="s">
        <v>114</v>
      </c>
      <c r="B18" s="290"/>
      <c r="C18" s="290"/>
      <c r="D18" s="290"/>
      <c r="E18" s="290"/>
      <c r="F18" s="290"/>
      <c r="G18" s="290"/>
      <c r="H18" s="290"/>
      <c r="I18" s="290"/>
      <c r="J18" s="290"/>
      <c r="K18" s="290"/>
      <c r="L18" s="291">
        <v>16521146.039999999</v>
      </c>
      <c r="M18" s="291"/>
      <c r="N18" s="291"/>
      <c r="O18" s="291"/>
      <c r="P18" s="291"/>
      <c r="Q18" s="291"/>
      <c r="R18" s="291"/>
      <c r="S18" s="291"/>
    </row>
    <row r="19" spans="1:19" ht="7.15" customHeight="1" x14ac:dyDescent="0.15"/>
    <row r="20" spans="1:19" ht="14.1" customHeight="1" x14ac:dyDescent="0.2">
      <c r="A20" s="292" t="s">
        <v>115</v>
      </c>
      <c r="B20" s="292"/>
      <c r="C20" s="292"/>
      <c r="D20" s="292"/>
      <c r="E20" s="292"/>
      <c r="F20" s="292"/>
      <c r="G20" s="292"/>
      <c r="H20" s="292"/>
      <c r="I20" s="292"/>
      <c r="J20" s="292"/>
      <c r="K20" s="292"/>
      <c r="L20" s="293">
        <v>4268114.54</v>
      </c>
      <c r="M20" s="293"/>
      <c r="N20" s="293"/>
      <c r="O20" s="293"/>
      <c r="P20" s="293"/>
      <c r="Q20" s="293"/>
      <c r="R20" s="293"/>
      <c r="S20" s="293"/>
    </row>
    <row r="21" spans="1:19" ht="14.1" customHeight="1" x14ac:dyDescent="0.15">
      <c r="A21" s="288" t="s">
        <v>116</v>
      </c>
      <c r="B21" s="288"/>
      <c r="C21" s="288"/>
      <c r="D21" s="288"/>
      <c r="E21" s="288"/>
      <c r="F21" s="288"/>
      <c r="G21" s="288"/>
      <c r="H21" s="288"/>
      <c r="I21" s="288"/>
      <c r="J21" s="288"/>
      <c r="K21" s="288"/>
      <c r="L21" s="289">
        <v>0</v>
      </c>
      <c r="M21" s="289"/>
      <c r="N21" s="289"/>
      <c r="O21" s="289"/>
      <c r="P21" s="289"/>
      <c r="Q21" s="289"/>
      <c r="R21" s="289"/>
      <c r="S21" s="289"/>
    </row>
    <row r="22" spans="1:19" ht="14.1" customHeight="1" x14ac:dyDescent="0.15">
      <c r="A22" s="288" t="s">
        <v>117</v>
      </c>
      <c r="B22" s="288"/>
      <c r="C22" s="288"/>
      <c r="D22" s="288"/>
      <c r="E22" s="288"/>
      <c r="F22" s="288"/>
      <c r="G22" s="288"/>
      <c r="H22" s="288"/>
      <c r="I22" s="288"/>
      <c r="J22" s="288"/>
      <c r="K22" s="288"/>
      <c r="L22" s="289">
        <v>2114331.7000000002</v>
      </c>
      <c r="M22" s="289"/>
      <c r="N22" s="289"/>
      <c r="O22" s="289"/>
      <c r="P22" s="289"/>
      <c r="Q22" s="289"/>
      <c r="R22" s="289"/>
      <c r="S22" s="289"/>
    </row>
    <row r="23" spans="1:19" ht="14.1" customHeight="1" x14ac:dyDescent="0.15">
      <c r="A23" s="288" t="s">
        <v>118</v>
      </c>
      <c r="B23" s="288"/>
      <c r="C23" s="288"/>
      <c r="D23" s="288"/>
      <c r="E23" s="288"/>
      <c r="F23" s="288"/>
      <c r="G23" s="288"/>
      <c r="H23" s="288"/>
      <c r="I23" s="288"/>
      <c r="J23" s="288"/>
      <c r="K23" s="288"/>
      <c r="L23" s="289">
        <v>206744.81</v>
      </c>
      <c r="M23" s="289"/>
      <c r="N23" s="289"/>
      <c r="O23" s="289"/>
      <c r="P23" s="289"/>
      <c r="Q23" s="289"/>
      <c r="R23" s="289"/>
      <c r="S23" s="289"/>
    </row>
    <row r="24" spans="1:19" ht="14.1" customHeight="1" x14ac:dyDescent="0.15">
      <c r="A24" s="288" t="s">
        <v>119</v>
      </c>
      <c r="B24" s="288"/>
      <c r="C24" s="288"/>
      <c r="D24" s="288"/>
      <c r="E24" s="288"/>
      <c r="F24" s="288"/>
      <c r="G24" s="288"/>
      <c r="H24" s="288"/>
      <c r="I24" s="288"/>
      <c r="J24" s="288"/>
      <c r="K24" s="288"/>
      <c r="L24" s="289">
        <v>0</v>
      </c>
      <c r="M24" s="289"/>
      <c r="N24" s="289"/>
      <c r="O24" s="289"/>
      <c r="P24" s="289"/>
      <c r="Q24" s="289"/>
      <c r="R24" s="289"/>
      <c r="S24" s="289"/>
    </row>
    <row r="25" spans="1:19" ht="14.1" customHeight="1" x14ac:dyDescent="0.15">
      <c r="A25" s="288" t="s">
        <v>312</v>
      </c>
      <c r="B25" s="288"/>
      <c r="C25" s="288"/>
      <c r="D25" s="288"/>
      <c r="E25" s="288"/>
      <c r="F25" s="288"/>
      <c r="G25" s="288"/>
      <c r="H25" s="288"/>
      <c r="I25" s="288"/>
      <c r="J25" s="288"/>
      <c r="K25" s="288"/>
      <c r="L25" s="289">
        <v>0</v>
      </c>
      <c r="M25" s="289"/>
      <c r="N25" s="289"/>
      <c r="O25" s="289"/>
      <c r="P25" s="289"/>
      <c r="Q25" s="289"/>
      <c r="R25" s="289"/>
      <c r="S25" s="289"/>
    </row>
    <row r="26" spans="1:19" ht="14.1" customHeight="1" x14ac:dyDescent="0.15">
      <c r="A26" s="288" t="s">
        <v>120</v>
      </c>
      <c r="B26" s="288"/>
      <c r="C26" s="288"/>
      <c r="D26" s="288"/>
      <c r="E26" s="288"/>
      <c r="F26" s="288"/>
      <c r="G26" s="288"/>
      <c r="H26" s="288"/>
      <c r="I26" s="288"/>
      <c r="J26" s="288"/>
      <c r="K26" s="288"/>
      <c r="L26" s="289">
        <v>1414611.01</v>
      </c>
      <c r="M26" s="289"/>
      <c r="N26" s="289"/>
      <c r="O26" s="289"/>
      <c r="P26" s="289"/>
      <c r="Q26" s="289"/>
      <c r="R26" s="289"/>
      <c r="S26" s="289"/>
    </row>
    <row r="27" spans="1:19" ht="14.1" customHeight="1" x14ac:dyDescent="0.15">
      <c r="A27" s="288" t="s">
        <v>232</v>
      </c>
      <c r="B27" s="288"/>
      <c r="C27" s="288"/>
      <c r="D27" s="288"/>
      <c r="E27" s="288"/>
      <c r="F27" s="288"/>
      <c r="G27" s="288"/>
      <c r="H27" s="288"/>
      <c r="I27" s="288"/>
      <c r="J27" s="288"/>
      <c r="K27" s="288"/>
      <c r="L27" s="289">
        <v>254318.4</v>
      </c>
      <c r="M27" s="289"/>
      <c r="N27" s="289"/>
      <c r="O27" s="289"/>
      <c r="P27" s="289"/>
      <c r="Q27" s="289"/>
      <c r="R27" s="289"/>
      <c r="S27" s="289"/>
    </row>
    <row r="28" spans="1:19" ht="14.1" customHeight="1" x14ac:dyDescent="0.15">
      <c r="A28" s="288" t="s">
        <v>121</v>
      </c>
      <c r="B28" s="288"/>
      <c r="C28" s="288"/>
      <c r="D28" s="288"/>
      <c r="E28" s="288"/>
      <c r="F28" s="288"/>
      <c r="G28" s="288"/>
      <c r="H28" s="288"/>
      <c r="I28" s="288"/>
      <c r="J28" s="288"/>
      <c r="K28" s="288"/>
      <c r="L28" s="289">
        <v>44700</v>
      </c>
      <c r="M28" s="289"/>
      <c r="N28" s="289"/>
      <c r="O28" s="289"/>
      <c r="P28" s="289"/>
      <c r="Q28" s="289"/>
      <c r="R28" s="289"/>
      <c r="S28" s="289"/>
    </row>
    <row r="29" spans="1:19" ht="14.1" customHeight="1" x14ac:dyDescent="0.15">
      <c r="A29" s="288" t="s">
        <v>313</v>
      </c>
      <c r="B29" s="288"/>
      <c r="C29" s="288"/>
      <c r="D29" s="288"/>
      <c r="E29" s="288"/>
      <c r="F29" s="288"/>
      <c r="G29" s="288"/>
      <c r="H29" s="288"/>
      <c r="I29" s="288"/>
      <c r="J29" s="288"/>
      <c r="K29" s="288"/>
      <c r="L29" s="289">
        <v>0</v>
      </c>
      <c r="M29" s="289"/>
      <c r="N29" s="289"/>
      <c r="O29" s="289"/>
      <c r="P29" s="289"/>
      <c r="Q29" s="289"/>
      <c r="R29" s="289"/>
      <c r="S29" s="289"/>
    </row>
    <row r="30" spans="1:19" ht="14.1" customHeight="1" x14ac:dyDescent="0.15">
      <c r="A30" s="288" t="s">
        <v>314</v>
      </c>
      <c r="B30" s="288"/>
      <c r="C30" s="288"/>
      <c r="D30" s="288"/>
      <c r="E30" s="288"/>
      <c r="F30" s="288"/>
      <c r="G30" s="288"/>
      <c r="H30" s="288"/>
      <c r="I30" s="288"/>
      <c r="J30" s="288"/>
      <c r="K30" s="288"/>
      <c r="L30" s="289">
        <v>0</v>
      </c>
      <c r="M30" s="289"/>
      <c r="N30" s="289"/>
      <c r="O30" s="289"/>
      <c r="P30" s="289"/>
      <c r="Q30" s="289"/>
      <c r="R30" s="289"/>
      <c r="S30" s="289"/>
    </row>
    <row r="31" spans="1:19" ht="14.1" customHeight="1" x14ac:dyDescent="0.15">
      <c r="A31" s="288" t="s">
        <v>315</v>
      </c>
      <c r="B31" s="288"/>
      <c r="C31" s="288"/>
      <c r="D31" s="288"/>
      <c r="E31" s="288"/>
      <c r="F31" s="288"/>
      <c r="G31" s="288"/>
      <c r="H31" s="288"/>
      <c r="I31" s="288"/>
      <c r="J31" s="288"/>
      <c r="K31" s="288"/>
      <c r="L31" s="289">
        <v>0</v>
      </c>
      <c r="M31" s="289"/>
      <c r="N31" s="289"/>
      <c r="O31" s="289"/>
      <c r="P31" s="289"/>
      <c r="Q31" s="289"/>
      <c r="R31" s="289"/>
      <c r="S31" s="289"/>
    </row>
    <row r="32" spans="1:19" ht="14.1" customHeight="1" x14ac:dyDescent="0.15">
      <c r="A32" s="288" t="s">
        <v>122</v>
      </c>
      <c r="B32" s="288"/>
      <c r="C32" s="288"/>
      <c r="D32" s="288"/>
      <c r="E32" s="288"/>
      <c r="F32" s="288"/>
      <c r="G32" s="288"/>
      <c r="H32" s="288"/>
      <c r="I32" s="288"/>
      <c r="J32" s="288"/>
      <c r="K32" s="288"/>
      <c r="L32" s="289">
        <v>233408.62</v>
      </c>
      <c r="M32" s="289"/>
      <c r="N32" s="289"/>
      <c r="O32" s="289"/>
      <c r="P32" s="289"/>
      <c r="Q32" s="289"/>
      <c r="R32" s="289"/>
      <c r="S32" s="289"/>
    </row>
    <row r="33" spans="1:19" ht="14.1" customHeight="1" x14ac:dyDescent="0.15">
      <c r="A33" s="288" t="s">
        <v>316</v>
      </c>
      <c r="B33" s="288"/>
      <c r="C33" s="288"/>
      <c r="D33" s="288"/>
      <c r="E33" s="288"/>
      <c r="F33" s="288"/>
      <c r="G33" s="288"/>
      <c r="H33" s="288"/>
      <c r="I33" s="288"/>
      <c r="J33" s="288"/>
      <c r="K33" s="288"/>
      <c r="L33" s="289">
        <v>0</v>
      </c>
      <c r="M33" s="289"/>
      <c r="N33" s="289"/>
      <c r="O33" s="289"/>
      <c r="P33" s="289"/>
      <c r="Q33" s="289"/>
      <c r="R33" s="289"/>
      <c r="S33" s="289"/>
    </row>
    <row r="34" spans="1:19" ht="14.1" customHeight="1" x14ac:dyDescent="0.15">
      <c r="A34" s="288" t="s">
        <v>317</v>
      </c>
      <c r="B34" s="288"/>
      <c r="C34" s="288"/>
      <c r="D34" s="288"/>
      <c r="E34" s="288"/>
      <c r="F34" s="288"/>
      <c r="G34" s="288"/>
      <c r="H34" s="288"/>
      <c r="I34" s="288"/>
      <c r="J34" s="288"/>
      <c r="K34" s="288"/>
      <c r="L34" s="289">
        <v>0</v>
      </c>
      <c r="M34" s="289"/>
      <c r="N34" s="289"/>
      <c r="O34" s="289"/>
      <c r="P34" s="289"/>
      <c r="Q34" s="289"/>
      <c r="R34" s="289"/>
      <c r="S34" s="289"/>
    </row>
    <row r="35" spans="1:19" ht="14.1" customHeight="1" x14ac:dyDescent="0.15">
      <c r="A35" s="288" t="s">
        <v>318</v>
      </c>
      <c r="B35" s="288"/>
      <c r="C35" s="288"/>
      <c r="D35" s="288"/>
      <c r="E35" s="288"/>
      <c r="F35" s="288"/>
      <c r="G35" s="288"/>
      <c r="H35" s="288"/>
      <c r="I35" s="288"/>
      <c r="J35" s="288"/>
      <c r="K35" s="288"/>
      <c r="L35" s="289">
        <v>0</v>
      </c>
      <c r="M35" s="289"/>
      <c r="N35" s="289"/>
      <c r="O35" s="289"/>
      <c r="P35" s="289"/>
      <c r="Q35" s="289"/>
      <c r="R35" s="289"/>
      <c r="S35" s="289"/>
    </row>
    <row r="36" spans="1:19" ht="14.1" customHeight="1" x14ac:dyDescent="0.15">
      <c r="A36" s="288" t="s">
        <v>319</v>
      </c>
      <c r="B36" s="288"/>
      <c r="C36" s="288"/>
      <c r="D36" s="288"/>
      <c r="E36" s="288"/>
      <c r="F36" s="288"/>
      <c r="G36" s="288"/>
      <c r="H36" s="288"/>
      <c r="I36" s="288"/>
      <c r="J36" s="288"/>
      <c r="K36" s="288"/>
      <c r="L36" s="289">
        <v>0</v>
      </c>
      <c r="M36" s="289"/>
      <c r="N36" s="289"/>
      <c r="O36" s="289"/>
      <c r="P36" s="289"/>
      <c r="Q36" s="289"/>
      <c r="R36" s="289"/>
      <c r="S36" s="289"/>
    </row>
    <row r="37" spans="1:19" ht="14.1" customHeight="1" x14ac:dyDescent="0.15">
      <c r="A37" s="288" t="s">
        <v>320</v>
      </c>
      <c r="B37" s="288"/>
      <c r="C37" s="288"/>
      <c r="D37" s="288"/>
      <c r="E37" s="288"/>
      <c r="F37" s="288"/>
      <c r="G37" s="288"/>
      <c r="H37" s="288"/>
      <c r="I37" s="288"/>
      <c r="J37" s="288"/>
      <c r="K37" s="288"/>
      <c r="L37" s="289">
        <v>0</v>
      </c>
      <c r="M37" s="289"/>
      <c r="N37" s="289"/>
      <c r="O37" s="289"/>
      <c r="P37" s="289"/>
      <c r="Q37" s="289"/>
      <c r="R37" s="289"/>
      <c r="S37" s="289"/>
    </row>
    <row r="38" spans="1:19" ht="14.1" customHeight="1" x14ac:dyDescent="0.15">
      <c r="A38" s="288" t="s">
        <v>321</v>
      </c>
      <c r="B38" s="288"/>
      <c r="C38" s="288"/>
      <c r="D38" s="288"/>
      <c r="E38" s="288"/>
      <c r="F38" s="288"/>
      <c r="G38" s="288"/>
      <c r="H38" s="288"/>
      <c r="I38" s="288"/>
      <c r="J38" s="288"/>
      <c r="K38" s="288"/>
      <c r="L38" s="289">
        <v>0</v>
      </c>
      <c r="M38" s="289"/>
      <c r="N38" s="289"/>
      <c r="O38" s="289"/>
      <c r="P38" s="289"/>
      <c r="Q38" s="289"/>
      <c r="R38" s="289"/>
      <c r="S38" s="289"/>
    </row>
    <row r="39" spans="1:19" ht="14.1" customHeight="1" x14ac:dyDescent="0.15">
      <c r="A39" s="288" t="s">
        <v>322</v>
      </c>
      <c r="B39" s="288"/>
      <c r="C39" s="288"/>
      <c r="D39" s="288"/>
      <c r="E39" s="288"/>
      <c r="F39" s="288"/>
      <c r="G39" s="288"/>
      <c r="H39" s="288"/>
      <c r="I39" s="288"/>
      <c r="J39" s="288"/>
      <c r="K39" s="288"/>
      <c r="L39" s="289">
        <v>0</v>
      </c>
      <c r="M39" s="289"/>
      <c r="N39" s="289"/>
      <c r="O39" s="289"/>
      <c r="P39" s="289"/>
      <c r="Q39" s="289"/>
      <c r="R39" s="289"/>
      <c r="S39" s="289"/>
    </row>
    <row r="40" spans="1:19" ht="14.1" customHeight="1" x14ac:dyDescent="0.15">
      <c r="A40" s="288" t="s">
        <v>323</v>
      </c>
      <c r="B40" s="288"/>
      <c r="C40" s="288"/>
      <c r="D40" s="288"/>
      <c r="E40" s="288"/>
      <c r="F40" s="288"/>
      <c r="G40" s="288"/>
      <c r="H40" s="288"/>
      <c r="I40" s="288"/>
      <c r="J40" s="288"/>
      <c r="K40" s="288"/>
      <c r="L40" s="289">
        <v>0</v>
      </c>
      <c r="M40" s="289"/>
      <c r="N40" s="289"/>
      <c r="O40" s="289"/>
      <c r="P40" s="289"/>
      <c r="Q40" s="289"/>
      <c r="R40" s="289"/>
      <c r="S40" s="289"/>
    </row>
    <row r="41" spans="1:19" ht="14.1" customHeight="1" x14ac:dyDescent="0.15">
      <c r="A41" s="288" t="s">
        <v>324</v>
      </c>
      <c r="B41" s="288"/>
      <c r="C41" s="288"/>
      <c r="D41" s="288"/>
      <c r="E41" s="288"/>
      <c r="F41" s="288"/>
      <c r="G41" s="288"/>
      <c r="H41" s="288"/>
      <c r="I41" s="288"/>
      <c r="J41" s="288"/>
      <c r="K41" s="288"/>
      <c r="L41" s="289">
        <v>0</v>
      </c>
      <c r="M41" s="289"/>
      <c r="N41" s="289"/>
      <c r="O41" s="289"/>
      <c r="P41" s="289"/>
      <c r="Q41" s="289"/>
      <c r="R41" s="289"/>
      <c r="S41" s="289"/>
    </row>
    <row r="42" spans="1:19" ht="7.15" customHeight="1" x14ac:dyDescent="0.15"/>
    <row r="43" spans="1:19" ht="14.1" customHeight="1" x14ac:dyDescent="0.2">
      <c r="A43" s="292" t="s">
        <v>123</v>
      </c>
      <c r="B43" s="292"/>
      <c r="C43" s="292"/>
      <c r="D43" s="292"/>
      <c r="E43" s="292"/>
      <c r="F43" s="292"/>
      <c r="G43" s="292"/>
      <c r="H43" s="292"/>
      <c r="I43" s="292"/>
      <c r="J43" s="292"/>
      <c r="K43" s="292"/>
      <c r="L43" s="293">
        <v>2114331.7000000002</v>
      </c>
      <c r="M43" s="293"/>
      <c r="N43" s="293"/>
      <c r="O43" s="293"/>
      <c r="P43" s="293"/>
      <c r="Q43" s="293"/>
      <c r="R43" s="293"/>
      <c r="S43" s="293"/>
    </row>
    <row r="44" spans="1:19" ht="14.1" customHeight="1" x14ac:dyDescent="0.15">
      <c r="A44" s="288" t="s">
        <v>325</v>
      </c>
      <c r="B44" s="288"/>
      <c r="C44" s="288"/>
      <c r="D44" s="288"/>
      <c r="E44" s="288"/>
      <c r="F44" s="288"/>
      <c r="G44" s="288"/>
      <c r="H44" s="288"/>
      <c r="I44" s="288"/>
      <c r="J44" s="288"/>
      <c r="K44" s="288"/>
      <c r="L44" s="289">
        <v>0</v>
      </c>
      <c r="M44" s="289"/>
      <c r="N44" s="289"/>
      <c r="O44" s="289"/>
      <c r="P44" s="289"/>
      <c r="Q44" s="289"/>
      <c r="R44" s="289"/>
      <c r="S44" s="289"/>
    </row>
    <row r="45" spans="1:19" ht="14.1" customHeight="1" x14ac:dyDescent="0.15">
      <c r="A45" s="288" t="s">
        <v>326</v>
      </c>
      <c r="B45" s="288"/>
      <c r="C45" s="288"/>
      <c r="D45" s="288"/>
      <c r="E45" s="288"/>
      <c r="F45" s="288"/>
      <c r="G45" s="288"/>
      <c r="H45" s="288"/>
      <c r="I45" s="288"/>
      <c r="J45" s="288"/>
      <c r="K45" s="288"/>
      <c r="L45" s="289">
        <v>0</v>
      </c>
      <c r="M45" s="289"/>
      <c r="N45" s="289"/>
      <c r="O45" s="289"/>
      <c r="P45" s="289"/>
      <c r="Q45" s="289"/>
      <c r="R45" s="289"/>
      <c r="S45" s="289"/>
    </row>
    <row r="46" spans="1:19" ht="14.1" customHeight="1" x14ac:dyDescent="0.15">
      <c r="A46" s="288" t="s">
        <v>327</v>
      </c>
      <c r="B46" s="288"/>
      <c r="C46" s="288"/>
      <c r="D46" s="288"/>
      <c r="E46" s="288"/>
      <c r="F46" s="288"/>
      <c r="G46" s="288"/>
      <c r="H46" s="288"/>
      <c r="I46" s="288"/>
      <c r="J46" s="288"/>
      <c r="K46" s="288"/>
      <c r="L46" s="289">
        <v>0</v>
      </c>
      <c r="M46" s="289"/>
      <c r="N46" s="289"/>
      <c r="O46" s="289"/>
      <c r="P46" s="289"/>
      <c r="Q46" s="289"/>
      <c r="R46" s="289"/>
      <c r="S46" s="289"/>
    </row>
    <row r="47" spans="1:19" ht="14.1" customHeight="1" x14ac:dyDescent="0.15">
      <c r="A47" s="288" t="s">
        <v>328</v>
      </c>
      <c r="B47" s="288"/>
      <c r="C47" s="288"/>
      <c r="D47" s="288"/>
      <c r="E47" s="288"/>
      <c r="F47" s="288"/>
      <c r="G47" s="288"/>
      <c r="H47" s="288"/>
      <c r="I47" s="288"/>
      <c r="J47" s="288"/>
      <c r="K47" s="288"/>
      <c r="L47" s="289">
        <v>0</v>
      </c>
      <c r="M47" s="289"/>
      <c r="N47" s="289"/>
      <c r="O47" s="289"/>
      <c r="P47" s="289"/>
      <c r="Q47" s="289"/>
      <c r="R47" s="289"/>
      <c r="S47" s="289"/>
    </row>
    <row r="48" spans="1:19" ht="14.1" customHeight="1" x14ac:dyDescent="0.15">
      <c r="A48" s="288" t="s">
        <v>329</v>
      </c>
      <c r="B48" s="288"/>
      <c r="C48" s="288"/>
      <c r="D48" s="288"/>
      <c r="E48" s="288"/>
      <c r="F48" s="288"/>
      <c r="G48" s="288"/>
      <c r="H48" s="288"/>
      <c r="I48" s="288"/>
      <c r="J48" s="288"/>
      <c r="K48" s="288"/>
      <c r="L48" s="289">
        <v>0</v>
      </c>
      <c r="M48" s="289"/>
      <c r="N48" s="289"/>
      <c r="O48" s="289"/>
      <c r="P48" s="289"/>
      <c r="Q48" s="289"/>
      <c r="R48" s="289"/>
      <c r="S48" s="289"/>
    </row>
    <row r="49" spans="1:20" ht="14.1" customHeight="1" x14ac:dyDescent="0.15">
      <c r="A49" s="288" t="s">
        <v>124</v>
      </c>
      <c r="B49" s="288"/>
      <c r="C49" s="288"/>
      <c r="D49" s="288"/>
      <c r="E49" s="288"/>
      <c r="F49" s="288"/>
      <c r="G49" s="288"/>
      <c r="H49" s="288"/>
      <c r="I49" s="288"/>
      <c r="J49" s="288"/>
      <c r="K49" s="288"/>
      <c r="L49" s="289">
        <v>2114331.7000000002</v>
      </c>
      <c r="M49" s="289"/>
      <c r="N49" s="289"/>
      <c r="O49" s="289"/>
      <c r="P49" s="289"/>
      <c r="Q49" s="289"/>
      <c r="R49" s="289"/>
      <c r="S49" s="289"/>
    </row>
    <row r="50" spans="1:20" ht="2.65" customHeight="1" x14ac:dyDescent="0.15"/>
    <row r="51" spans="1:20" ht="14.1" customHeight="1" x14ac:dyDescent="0.15">
      <c r="A51" s="285" t="s">
        <v>112</v>
      </c>
      <c r="B51" s="285"/>
      <c r="C51" s="285"/>
      <c r="D51" s="285"/>
      <c r="E51" s="285"/>
      <c r="F51" s="285"/>
      <c r="G51" s="285"/>
      <c r="H51" s="285"/>
      <c r="I51" s="285"/>
      <c r="J51" s="285"/>
      <c r="K51" s="285"/>
      <c r="L51" s="285"/>
      <c r="M51" s="285"/>
      <c r="N51" s="285"/>
      <c r="O51" s="285"/>
      <c r="P51" s="285"/>
      <c r="Q51" s="285"/>
      <c r="R51" s="285"/>
      <c r="S51" s="285"/>
      <c r="T51" s="285"/>
    </row>
    <row r="52" spans="1:20" ht="2.65" customHeight="1" x14ac:dyDescent="0.15"/>
    <row r="53" spans="1:20" ht="18" customHeight="1" x14ac:dyDescent="0.15">
      <c r="C53" s="301" t="s">
        <v>96</v>
      </c>
      <c r="D53" s="301"/>
      <c r="E53" s="301"/>
      <c r="F53" s="301"/>
      <c r="G53" s="301"/>
      <c r="H53" s="301"/>
      <c r="I53" s="301"/>
      <c r="J53" s="301"/>
      <c r="K53" s="301"/>
      <c r="L53" s="301"/>
      <c r="M53" s="301"/>
      <c r="N53" s="301"/>
      <c r="O53" s="301"/>
      <c r="P53" s="301"/>
      <c r="Q53" s="301"/>
      <c r="R53" s="301"/>
    </row>
    <row r="54" spans="1:20" ht="8.85" customHeight="1" x14ac:dyDescent="0.15">
      <c r="A54" s="302"/>
      <c r="B54" s="302"/>
      <c r="C54" s="302"/>
      <c r="D54" s="302"/>
      <c r="E54" s="302"/>
      <c r="F54" s="302"/>
      <c r="G54" s="301"/>
      <c r="H54" s="301"/>
      <c r="I54" s="301"/>
      <c r="J54" s="301"/>
      <c r="K54" s="301"/>
      <c r="L54" s="301"/>
      <c r="M54" s="301"/>
      <c r="N54" s="301"/>
      <c r="O54" s="301"/>
      <c r="P54" s="301"/>
      <c r="Q54" s="301"/>
      <c r="R54" s="301"/>
    </row>
    <row r="55" spans="1:20" ht="0.75" customHeight="1" x14ac:dyDescent="0.15">
      <c r="A55" s="302"/>
      <c r="B55" s="302"/>
      <c r="C55" s="302"/>
      <c r="D55" s="302"/>
      <c r="E55" s="302"/>
      <c r="F55" s="302"/>
      <c r="G55" s="303" t="s">
        <v>97</v>
      </c>
      <c r="H55" s="303"/>
      <c r="I55" s="303"/>
      <c r="J55" s="303"/>
      <c r="K55" s="303"/>
      <c r="L55" s="303"/>
      <c r="M55" s="303"/>
      <c r="N55" s="303"/>
      <c r="O55" s="303"/>
      <c r="P55" s="301"/>
      <c r="Q55" s="301"/>
      <c r="R55" s="301"/>
    </row>
    <row r="56" spans="1:20" ht="12.6" customHeight="1" x14ac:dyDescent="0.15">
      <c r="A56" s="302"/>
      <c r="B56" s="302"/>
      <c r="C56" s="302"/>
      <c r="D56" s="302"/>
      <c r="E56" s="302"/>
      <c r="F56" s="302"/>
      <c r="G56" s="303"/>
      <c r="H56" s="303"/>
      <c r="I56" s="303"/>
      <c r="J56" s="303"/>
      <c r="K56" s="303"/>
      <c r="L56" s="303"/>
      <c r="M56" s="303"/>
      <c r="N56" s="303"/>
      <c r="O56" s="303"/>
    </row>
    <row r="57" spans="1:20" ht="0.75" customHeight="1" x14ac:dyDescent="0.15">
      <c r="A57" s="302"/>
      <c r="B57" s="302"/>
      <c r="C57" s="302"/>
      <c r="D57" s="302"/>
      <c r="E57" s="302"/>
      <c r="F57" s="302"/>
      <c r="G57" s="296" t="s">
        <v>113</v>
      </c>
      <c r="H57" s="296"/>
      <c r="I57" s="296"/>
      <c r="J57" s="296"/>
      <c r="K57" s="296"/>
      <c r="L57" s="296"/>
      <c r="M57" s="296"/>
      <c r="N57" s="296"/>
      <c r="O57" s="96"/>
    </row>
    <row r="58" spans="1:20" ht="15.75" customHeight="1" x14ac:dyDescent="0.15">
      <c r="A58" s="302"/>
      <c r="B58" s="302"/>
      <c r="C58" s="302"/>
      <c r="D58" s="302"/>
      <c r="E58" s="302"/>
      <c r="F58" s="302"/>
      <c r="G58" s="296"/>
      <c r="H58" s="296"/>
      <c r="I58" s="296"/>
      <c r="J58" s="296"/>
      <c r="K58" s="296"/>
      <c r="L58" s="296"/>
      <c r="M58" s="296"/>
      <c r="N58" s="296"/>
    </row>
    <row r="59" spans="1:20" ht="2.25" customHeight="1" x14ac:dyDescent="0.15">
      <c r="E59" s="296"/>
      <c r="F59" s="296"/>
      <c r="G59" s="296"/>
      <c r="H59" s="296"/>
      <c r="I59" s="296"/>
      <c r="J59" s="296"/>
      <c r="K59" s="294" t="s">
        <v>99</v>
      </c>
      <c r="L59" s="294"/>
      <c r="M59" s="294"/>
      <c r="N59" s="294"/>
      <c r="O59" s="294"/>
      <c r="P59" s="294"/>
      <c r="Q59" s="297"/>
      <c r="R59" s="298" t="s">
        <v>337</v>
      </c>
      <c r="S59" s="298"/>
      <c r="T59" s="298"/>
    </row>
    <row r="60" spans="1:20" ht="5.0999999999999996" customHeight="1" x14ac:dyDescent="0.15">
      <c r="B60" s="295" t="s">
        <v>100</v>
      </c>
      <c r="C60" s="295"/>
      <c r="D60" s="295"/>
      <c r="E60" s="295"/>
      <c r="F60" s="295"/>
      <c r="G60" s="295"/>
      <c r="H60" s="296"/>
      <c r="I60" s="296"/>
      <c r="J60" s="296"/>
      <c r="K60" s="294"/>
      <c r="L60" s="294"/>
      <c r="M60" s="294"/>
      <c r="N60" s="294"/>
      <c r="O60" s="294"/>
      <c r="P60" s="294"/>
      <c r="Q60" s="297"/>
      <c r="R60" s="298"/>
      <c r="S60" s="298"/>
      <c r="T60" s="298"/>
    </row>
    <row r="61" spans="1:20" ht="0.75" customHeight="1" x14ac:dyDescent="0.15">
      <c r="B61" s="295"/>
      <c r="C61" s="295"/>
      <c r="D61" s="295"/>
      <c r="E61" s="295"/>
      <c r="F61" s="295"/>
      <c r="G61" s="295"/>
      <c r="H61" s="299" t="s">
        <v>338</v>
      </c>
      <c r="I61" s="299"/>
      <c r="J61" s="299"/>
      <c r="K61" s="294"/>
      <c r="L61" s="294"/>
      <c r="M61" s="294"/>
      <c r="N61" s="294"/>
      <c r="O61" s="294"/>
      <c r="P61" s="294"/>
      <c r="Q61" s="297"/>
      <c r="R61" s="298"/>
      <c r="S61" s="298"/>
      <c r="T61" s="298"/>
    </row>
    <row r="62" spans="1:20" ht="10.5" customHeight="1" x14ac:dyDescent="0.15">
      <c r="B62" s="295"/>
      <c r="C62" s="295"/>
      <c r="D62" s="295"/>
      <c r="E62" s="295"/>
      <c r="F62" s="295"/>
      <c r="G62" s="295"/>
      <c r="H62" s="299"/>
      <c r="I62" s="299"/>
      <c r="J62" s="299"/>
      <c r="K62" s="294"/>
      <c r="L62" s="294"/>
      <c r="M62" s="294"/>
      <c r="N62" s="294"/>
      <c r="O62" s="294"/>
      <c r="P62" s="294"/>
      <c r="Q62" s="297"/>
      <c r="R62" s="298"/>
      <c r="S62" s="298"/>
      <c r="T62" s="298"/>
    </row>
    <row r="63" spans="1:20" ht="2.25" customHeight="1" x14ac:dyDescent="0.15">
      <c r="B63" s="295"/>
      <c r="C63" s="295"/>
      <c r="D63" s="295"/>
      <c r="E63" s="295"/>
      <c r="F63" s="295"/>
      <c r="G63" s="295"/>
      <c r="H63" s="299"/>
      <c r="I63" s="299"/>
      <c r="J63" s="299"/>
      <c r="K63" s="294"/>
      <c r="L63" s="294"/>
      <c r="M63" s="294"/>
      <c r="N63" s="294"/>
      <c r="O63" s="294"/>
      <c r="P63" s="294"/>
      <c r="Q63" s="297"/>
      <c r="R63" s="298"/>
      <c r="S63" s="298"/>
      <c r="T63" s="298"/>
    </row>
    <row r="64" spans="1:20" ht="2.25" customHeight="1" x14ac:dyDescent="0.15">
      <c r="B64" s="295"/>
      <c r="C64" s="295"/>
      <c r="D64" s="295"/>
      <c r="E64" s="300" t="s">
        <v>101</v>
      </c>
      <c r="F64" s="300"/>
      <c r="G64" s="300"/>
      <c r="H64" s="300"/>
      <c r="I64" s="300"/>
      <c r="J64" s="300"/>
      <c r="K64" s="300"/>
      <c r="L64" s="300"/>
      <c r="M64" s="300"/>
      <c r="N64" s="300"/>
      <c r="O64" s="294"/>
      <c r="P64" s="294"/>
      <c r="Q64" s="297"/>
      <c r="R64" s="294" t="s">
        <v>339</v>
      </c>
      <c r="S64" s="294"/>
    </row>
    <row r="65" spans="1:19" ht="5.0999999999999996" customHeight="1" x14ac:dyDescent="0.15">
      <c r="B65" s="295" t="s">
        <v>102</v>
      </c>
      <c r="C65" s="295"/>
      <c r="D65" s="295"/>
      <c r="E65" s="300"/>
      <c r="F65" s="300"/>
      <c r="G65" s="300"/>
      <c r="H65" s="300"/>
      <c r="I65" s="300"/>
      <c r="J65" s="300"/>
      <c r="K65" s="300"/>
      <c r="L65" s="300"/>
      <c r="M65" s="300"/>
      <c r="N65" s="300"/>
      <c r="O65" s="294"/>
      <c r="P65" s="294"/>
      <c r="Q65" s="297"/>
      <c r="R65" s="294"/>
      <c r="S65" s="294"/>
    </row>
    <row r="66" spans="1:19" ht="2.4500000000000002" customHeight="1" x14ac:dyDescent="0.15">
      <c r="B66" s="295"/>
      <c r="C66" s="295"/>
      <c r="D66" s="295"/>
      <c r="E66" s="300"/>
      <c r="F66" s="300"/>
      <c r="G66" s="300"/>
      <c r="H66" s="300"/>
      <c r="I66" s="300"/>
      <c r="J66" s="300"/>
      <c r="K66" s="300"/>
      <c r="L66" s="300"/>
      <c r="M66" s="300"/>
      <c r="N66" s="300"/>
      <c r="O66" s="294"/>
      <c r="P66" s="294"/>
      <c r="Q66" s="297"/>
      <c r="R66" s="294"/>
      <c r="S66" s="294"/>
    </row>
    <row r="67" spans="1:19" ht="2.1" customHeight="1" x14ac:dyDescent="0.15">
      <c r="B67" s="295"/>
      <c r="C67" s="295"/>
      <c r="D67" s="295"/>
      <c r="E67" s="300"/>
      <c r="F67" s="300"/>
      <c r="G67" s="300"/>
      <c r="H67" s="300"/>
      <c r="I67" s="300"/>
      <c r="J67" s="300"/>
      <c r="K67" s="300"/>
      <c r="L67" s="300"/>
      <c r="M67" s="300"/>
      <c r="N67" s="300"/>
      <c r="O67" s="294"/>
      <c r="P67" s="294"/>
      <c r="Q67" s="294"/>
      <c r="R67" s="294"/>
      <c r="S67" s="294"/>
    </row>
    <row r="68" spans="1:19" ht="2.25" customHeight="1" x14ac:dyDescent="0.15">
      <c r="E68" s="300"/>
      <c r="F68" s="300"/>
      <c r="G68" s="300"/>
      <c r="H68" s="300"/>
      <c r="I68" s="300"/>
      <c r="J68" s="300"/>
      <c r="K68" s="300"/>
      <c r="L68" s="300"/>
      <c r="M68" s="300"/>
      <c r="N68" s="300"/>
      <c r="O68" s="294"/>
      <c r="P68" s="294"/>
      <c r="Q68" s="294"/>
      <c r="R68" s="294"/>
      <c r="S68" s="294"/>
    </row>
    <row r="69" spans="1:19" ht="14.1" customHeight="1" x14ac:dyDescent="0.15">
      <c r="A69" s="288" t="s">
        <v>330</v>
      </c>
      <c r="B69" s="288"/>
      <c r="C69" s="288"/>
      <c r="D69" s="288"/>
      <c r="E69" s="288"/>
      <c r="F69" s="288"/>
      <c r="G69" s="288"/>
      <c r="H69" s="288"/>
      <c r="I69" s="288"/>
      <c r="J69" s="288"/>
      <c r="K69" s="288"/>
      <c r="L69" s="289">
        <v>0</v>
      </c>
      <c r="M69" s="289"/>
      <c r="N69" s="289"/>
      <c r="O69" s="289"/>
      <c r="P69" s="289"/>
      <c r="Q69" s="289"/>
      <c r="R69" s="289"/>
      <c r="S69" s="289"/>
    </row>
    <row r="70" spans="1:19" ht="7.15" customHeight="1" x14ac:dyDescent="0.15"/>
    <row r="71" spans="1:19" ht="14.1" customHeight="1" x14ac:dyDescent="0.2">
      <c r="A71" s="290" t="s">
        <v>125</v>
      </c>
      <c r="B71" s="290"/>
      <c r="C71" s="290"/>
      <c r="D71" s="290"/>
      <c r="E71" s="290"/>
      <c r="F71" s="290"/>
      <c r="G71" s="290"/>
      <c r="H71" s="290"/>
      <c r="I71" s="290"/>
      <c r="J71" s="290"/>
      <c r="K71" s="290"/>
      <c r="L71" s="291">
        <v>14367363.199999999</v>
      </c>
      <c r="M71" s="291"/>
      <c r="N71" s="291"/>
      <c r="O71" s="291"/>
      <c r="P71" s="291"/>
      <c r="Q71" s="291"/>
      <c r="R71" s="291"/>
      <c r="S71" s="291"/>
    </row>
    <row r="72" spans="1:19" ht="28.35" customHeight="1" x14ac:dyDescent="0.15"/>
    <row r="73" spans="1:19" ht="0.75" customHeight="1" x14ac:dyDescent="0.15">
      <c r="F73" s="287"/>
      <c r="G73" s="287"/>
      <c r="H73" s="287"/>
      <c r="J73" s="287"/>
      <c r="K73" s="287"/>
      <c r="L73" s="287"/>
    </row>
    <row r="74" spans="1:19" ht="10.5" customHeight="1" x14ac:dyDescent="0.15">
      <c r="F74" s="286" t="s">
        <v>107</v>
      </c>
      <c r="G74" s="286"/>
      <c r="H74" s="286"/>
      <c r="J74" s="286" t="s">
        <v>108</v>
      </c>
      <c r="K74" s="286"/>
      <c r="L74" s="286"/>
    </row>
    <row r="75" spans="1:19" ht="0.2" customHeight="1" x14ac:dyDescent="0.15">
      <c r="F75" s="286"/>
      <c r="G75" s="286"/>
      <c r="H75" s="286"/>
      <c r="J75" s="286" t="s">
        <v>311</v>
      </c>
      <c r="K75" s="286"/>
      <c r="L75" s="286"/>
    </row>
    <row r="76" spans="1:19" ht="2.65" customHeight="1" x14ac:dyDescent="0.15">
      <c r="F76" s="286" t="s">
        <v>109</v>
      </c>
      <c r="G76" s="286"/>
      <c r="H76" s="286"/>
      <c r="J76" s="286"/>
      <c r="K76" s="286"/>
      <c r="L76" s="286"/>
    </row>
    <row r="77" spans="1:19" ht="11.25" customHeight="1" x14ac:dyDescent="0.15">
      <c r="F77" s="286"/>
      <c r="G77" s="286"/>
      <c r="H77" s="286"/>
      <c r="J77" s="286"/>
      <c r="K77" s="286"/>
      <c r="L77" s="286"/>
    </row>
    <row r="78" spans="1:19" ht="0.2" customHeight="1" x14ac:dyDescent="0.15">
      <c r="F78" s="286"/>
      <c r="G78" s="286"/>
      <c r="H78" s="286"/>
    </row>
    <row r="79" spans="1:19" ht="23.85" customHeight="1" x14ac:dyDescent="0.15"/>
    <row r="80" spans="1:19" ht="0.75" customHeight="1" x14ac:dyDescent="0.15">
      <c r="F80" s="287"/>
      <c r="G80" s="287"/>
      <c r="H80" s="287"/>
      <c r="J80" s="286"/>
      <c r="K80" s="286"/>
      <c r="L80" s="286"/>
    </row>
    <row r="81" spans="1:20" ht="9.1999999999999993" customHeight="1" x14ac:dyDescent="0.15">
      <c r="F81" s="286" t="s">
        <v>110</v>
      </c>
      <c r="G81" s="286"/>
      <c r="H81" s="286"/>
      <c r="J81" s="286"/>
      <c r="K81" s="286"/>
      <c r="L81" s="286"/>
    </row>
    <row r="82" spans="1:20" ht="4.3499999999999996" customHeight="1" x14ac:dyDescent="0.15">
      <c r="F82" s="286" t="s">
        <v>111</v>
      </c>
      <c r="G82" s="286"/>
      <c r="H82" s="286"/>
      <c r="J82" s="286"/>
      <c r="K82" s="286"/>
      <c r="L82" s="286"/>
    </row>
    <row r="83" spans="1:20" ht="9.9499999999999993" customHeight="1" x14ac:dyDescent="0.15">
      <c r="F83" s="286"/>
      <c r="G83" s="286"/>
      <c r="H83" s="286"/>
      <c r="J83" s="286"/>
      <c r="K83" s="286"/>
      <c r="L83" s="286"/>
    </row>
    <row r="84" spans="1:20" ht="25.5" customHeight="1" x14ac:dyDescent="0.15"/>
    <row r="85" spans="1:20" ht="11.25" customHeight="1" x14ac:dyDescent="0.15">
      <c r="F85" s="286"/>
      <c r="G85" s="286"/>
      <c r="H85" s="286"/>
      <c r="J85" s="286"/>
      <c r="K85" s="286"/>
      <c r="L85" s="286"/>
    </row>
    <row r="86" spans="1:20" ht="2.85" customHeight="1" x14ac:dyDescent="0.15">
      <c r="F86" s="286"/>
      <c r="G86" s="286"/>
      <c r="H86" s="286"/>
      <c r="J86" s="286"/>
      <c r="K86" s="286"/>
      <c r="L86" s="286"/>
    </row>
    <row r="87" spans="1:20" ht="11.25" customHeight="1" x14ac:dyDescent="0.15">
      <c r="F87" s="286"/>
      <c r="G87" s="286"/>
      <c r="H87" s="286"/>
      <c r="J87" s="286"/>
      <c r="K87" s="286"/>
      <c r="L87" s="286"/>
    </row>
    <row r="88" spans="1:20" ht="288.95" customHeight="1" x14ac:dyDescent="0.15"/>
    <row r="89" spans="1:20" ht="14.1" customHeight="1" x14ac:dyDescent="0.15">
      <c r="A89" s="285" t="s">
        <v>331</v>
      </c>
      <c r="B89" s="285"/>
      <c r="C89" s="285"/>
      <c r="D89" s="285"/>
      <c r="E89" s="285"/>
      <c r="F89" s="285"/>
      <c r="G89" s="285"/>
      <c r="H89" s="285"/>
      <c r="I89" s="285"/>
      <c r="J89" s="285"/>
      <c r="K89" s="285"/>
      <c r="L89" s="285"/>
      <c r="M89" s="285"/>
      <c r="N89" s="285"/>
      <c r="O89" s="285"/>
      <c r="P89" s="285"/>
      <c r="Q89" s="285"/>
      <c r="R89" s="285"/>
      <c r="S89" s="285"/>
      <c r="T89" s="285"/>
    </row>
  </sheetData>
  <mergeCells count="119">
    <mergeCell ref="C1:R1"/>
    <mergeCell ref="A2:F6"/>
    <mergeCell ref="G2:R2"/>
    <mergeCell ref="G3:O4"/>
    <mergeCell ref="P3:R3"/>
    <mergeCell ref="G5:N6"/>
    <mergeCell ref="E7:J7"/>
    <mergeCell ref="K7:P11"/>
    <mergeCell ref="Q7:Q14"/>
    <mergeCell ref="R7:T11"/>
    <mergeCell ref="B8:G11"/>
    <mergeCell ref="H8:J8"/>
    <mergeCell ref="H9:J11"/>
    <mergeCell ref="B12:D12"/>
    <mergeCell ref="E12:N16"/>
    <mergeCell ref="O12:P16"/>
    <mergeCell ref="A21:K21"/>
    <mergeCell ref="L21:S21"/>
    <mergeCell ref="A22:K22"/>
    <mergeCell ref="L22:S22"/>
    <mergeCell ref="A23:K23"/>
    <mergeCell ref="L23:S23"/>
    <mergeCell ref="R12:S16"/>
    <mergeCell ref="B13:D15"/>
    <mergeCell ref="Q15:Q16"/>
    <mergeCell ref="A18:K18"/>
    <mergeCell ref="L18:S18"/>
    <mergeCell ref="A20:K20"/>
    <mergeCell ref="L20:S20"/>
    <mergeCell ref="A27:K27"/>
    <mergeCell ref="L27:S27"/>
    <mergeCell ref="A28:K28"/>
    <mergeCell ref="L28:S28"/>
    <mergeCell ref="A29:K29"/>
    <mergeCell ref="L29:S29"/>
    <mergeCell ref="A24:K24"/>
    <mergeCell ref="L24:S24"/>
    <mergeCell ref="A25:K25"/>
    <mergeCell ref="L25:S25"/>
    <mergeCell ref="A26:K26"/>
    <mergeCell ref="L26:S26"/>
    <mergeCell ref="A33:K33"/>
    <mergeCell ref="L33:S33"/>
    <mergeCell ref="A34:K34"/>
    <mergeCell ref="L34:S34"/>
    <mergeCell ref="A35:K35"/>
    <mergeCell ref="L35:S35"/>
    <mergeCell ref="A30:K30"/>
    <mergeCell ref="L30:S30"/>
    <mergeCell ref="A31:K31"/>
    <mergeCell ref="L31:S31"/>
    <mergeCell ref="A32:K32"/>
    <mergeCell ref="L32:S32"/>
    <mergeCell ref="A39:K39"/>
    <mergeCell ref="L39:S39"/>
    <mergeCell ref="A40:K40"/>
    <mergeCell ref="L40:S40"/>
    <mergeCell ref="A41:K41"/>
    <mergeCell ref="L41:S41"/>
    <mergeCell ref="A36:K36"/>
    <mergeCell ref="L36:S36"/>
    <mergeCell ref="A37:K37"/>
    <mergeCell ref="L37:S37"/>
    <mergeCell ref="A38:K38"/>
    <mergeCell ref="L38:S38"/>
    <mergeCell ref="A46:K46"/>
    <mergeCell ref="L46:S46"/>
    <mergeCell ref="A47:K47"/>
    <mergeCell ref="L47:S47"/>
    <mergeCell ref="A48:K48"/>
    <mergeCell ref="L48:S48"/>
    <mergeCell ref="A43:K43"/>
    <mergeCell ref="L43:S43"/>
    <mergeCell ref="A44:K44"/>
    <mergeCell ref="L44:S44"/>
    <mergeCell ref="A45:K45"/>
    <mergeCell ref="L45:S45"/>
    <mergeCell ref="A49:K49"/>
    <mergeCell ref="L49:S49"/>
    <mergeCell ref="A51:T51"/>
    <mergeCell ref="C53:R53"/>
    <mergeCell ref="A54:F58"/>
    <mergeCell ref="G54:R54"/>
    <mergeCell ref="G55:O56"/>
    <mergeCell ref="P55:R55"/>
    <mergeCell ref="G57:N58"/>
    <mergeCell ref="E59:J59"/>
    <mergeCell ref="K59:P63"/>
    <mergeCell ref="Q59:Q66"/>
    <mergeCell ref="R59:T63"/>
    <mergeCell ref="B60:G63"/>
    <mergeCell ref="H60:J60"/>
    <mergeCell ref="H61:J63"/>
    <mergeCell ref="B64:D64"/>
    <mergeCell ref="E64:N68"/>
    <mergeCell ref="O64:P68"/>
    <mergeCell ref="F73:H73"/>
    <mergeCell ref="J73:L73"/>
    <mergeCell ref="F74:H75"/>
    <mergeCell ref="J74:L74"/>
    <mergeCell ref="J75:L77"/>
    <mergeCell ref="F76:H78"/>
    <mergeCell ref="R64:S68"/>
    <mergeCell ref="B65:D67"/>
    <mergeCell ref="Q67:Q68"/>
    <mergeCell ref="A69:K69"/>
    <mergeCell ref="L69:S69"/>
    <mergeCell ref="A71:K71"/>
    <mergeCell ref="L71:S71"/>
    <mergeCell ref="F86:H87"/>
    <mergeCell ref="J86:L87"/>
    <mergeCell ref="A89:T89"/>
    <mergeCell ref="F80:H80"/>
    <mergeCell ref="J80:L81"/>
    <mergeCell ref="F81:H81"/>
    <mergeCell ref="F82:H83"/>
    <mergeCell ref="J82:L83"/>
    <mergeCell ref="F85:H85"/>
    <mergeCell ref="J85:L85"/>
  </mergeCells>
  <pageMargins left="0.39" right="0.39" top="0.39" bottom="0.39" header="0" footer="0"/>
  <pageSetup orientation="landscape" horizontalDpi="300" verticalDpi="300"/>
  <rowBreaks count="1" manualBreakCount="1">
    <brk id="51" max="16383" man="1"/>
    <brk id="89" max="16383" man="1"/>
  </rowBreaks>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NEF DICIEMBRE</vt:lpstr>
      <vt:lpstr>CIP DIC 2025</vt:lpstr>
      <vt:lpstr>CEP DIC 2025</vt:lpstr>
      <vt:lpstr>'NEF DICIEMBRE'!Área_de_impresión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Jorge Jiménez Reyes</cp:lastModifiedBy>
  <cp:lastPrinted>2025-10-15T08:49:31Z</cp:lastPrinted>
  <dcterms:created xsi:type="dcterms:W3CDTF">2017-02-28T18:38:56Z</dcterms:created>
  <dcterms:modified xsi:type="dcterms:W3CDTF">2026-01-21T19:35:48Z</dcterms:modified>
</cp:coreProperties>
</file>